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E:\Dropbox\Connectivity_postdoc\SANDAG_67_project\Refs_reports_data\Final_products\Final_Data_Tables\"/>
    </mc:Choice>
  </mc:AlternateContent>
  <bookViews>
    <workbookView xWindow="555" yWindow="555" windowWidth="18780" windowHeight="15495"/>
  </bookViews>
  <sheets>
    <sheet name="Cleaned_example_with_rules" sheetId="2" r:id="rId1"/>
    <sheet name="Sheet1" sheetId="1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4" i="2" l="1"/>
  <c r="F104" i="2"/>
  <c r="E11" i="2"/>
  <c r="C11" i="2"/>
  <c r="C8" i="2"/>
  <c r="E9" i="1"/>
  <c r="B9" i="1"/>
  <c r="B6" i="1"/>
</calcChain>
</file>

<file path=xl/sharedStrings.xml><?xml version="1.0" encoding="utf-8"?>
<sst xmlns="http://schemas.openxmlformats.org/spreadsheetml/2006/main" count="433" uniqueCount="286">
  <si>
    <t>Variable</t>
  </si>
  <si>
    <t>value</t>
  </si>
  <si>
    <t>score</t>
  </si>
  <si>
    <t>Scoring Rules</t>
  </si>
  <si>
    <t>parcelID</t>
  </si>
  <si>
    <t>corridor</t>
  </si>
  <si>
    <t>Y (#10)</t>
  </si>
  <si>
    <t>continue</t>
  </si>
  <si>
    <t>Y</t>
  </si>
  <si>
    <t>isopleth</t>
  </si>
  <si>
    <t>0-10% and 10-20%</t>
  </si>
  <si>
    <t>1=20-30, 3= 10-20, 5= 0-10</t>
  </si>
  <si>
    <t>Area (ha)</t>
  </si>
  <si>
    <t>area? add score? how to score?</t>
  </si>
  <si>
    <t>Proportion of unconserved</t>
  </si>
  <si>
    <t>1&lt;=0.05, 3 = 0.05-0.1, 5&gt;= 0.1</t>
  </si>
  <si>
    <t>PAMA?</t>
  </si>
  <si>
    <t>N</t>
  </si>
  <si>
    <t>1=N, 5 = Y</t>
  </si>
  <si>
    <t>Cost</t>
  </si>
  <si>
    <t>Cost/ha</t>
  </si>
  <si>
    <t>above the average cost of land = 1, around the average cost for land =3, below market cost = 5</t>
  </si>
  <si>
    <t>Ha_unCnsvd</t>
  </si>
  <si>
    <t>Pct_Cnsvd</t>
  </si>
  <si>
    <t>Ha_Cnsvd</t>
  </si>
  <si>
    <t>Ha_PAMA</t>
  </si>
  <si>
    <t>Conservation/Management Considerations</t>
  </si>
  <si>
    <t>Pct_PAMA</t>
  </si>
  <si>
    <t>Ha_D_PAMA</t>
  </si>
  <si>
    <t>Pct_DPAMA</t>
  </si>
  <si>
    <t>No_Dev_Pcl</t>
  </si>
  <si>
    <t>Ha_Dev_Pcl</t>
  </si>
  <si>
    <t>Pct_Dev_Pc</t>
  </si>
  <si>
    <t>ProbDev_Av</t>
  </si>
  <si>
    <t>ProbDev_Mn</t>
  </si>
  <si>
    <t>ProbDev_Mx</t>
  </si>
  <si>
    <t>priceAWM</t>
  </si>
  <si>
    <t>priceAWS</t>
  </si>
  <si>
    <t>CSites</t>
  </si>
  <si>
    <t>All_sp_val</t>
  </si>
  <si>
    <t>1=68-72, 2=73-77, 3=77-81, 4=81-85, 5=86-90</t>
  </si>
  <si>
    <t>Puma_Corr</t>
  </si>
  <si>
    <t>average of two values for focal species and round up</t>
  </si>
  <si>
    <t>1=1-20, 2=21-40, 3=41-60, 4=61-80, 5=81-100</t>
  </si>
  <si>
    <t>Puma_Val</t>
  </si>
  <si>
    <t>1=33-45, 2=46-58, 3=58-70, 4=71-83, 5=84-96</t>
  </si>
  <si>
    <t>Bcat_Corr</t>
  </si>
  <si>
    <t>1=43-54, 2=55-66, 3= 67-78, 4=79-90, 5=91-100</t>
  </si>
  <si>
    <t>Biological Values</t>
  </si>
  <si>
    <t>Bobcat_Val</t>
  </si>
  <si>
    <t>1=44-52, 2=53-61, 3=62-70, 4=71-79, 5=80-89</t>
  </si>
  <si>
    <t>Deer_Corr</t>
  </si>
  <si>
    <t>1=33-46, 2=47-60, 3=61-74, 4=75-88, 5=89-100</t>
  </si>
  <si>
    <t>Deer_Val</t>
  </si>
  <si>
    <t>1=42-52, 2=53-63, 3=64-74, 4=75-85, 5=85-95</t>
  </si>
  <si>
    <t>Wdrat_Corr</t>
  </si>
  <si>
    <t>1=73-78, 2=79-84, 3=85-90, 4=90-95, 5=95-100</t>
  </si>
  <si>
    <t>Wrat_Val</t>
  </si>
  <si>
    <t>1=53-59, 2=60-66, 3=67-73, 4=74-80, 5=81-87</t>
  </si>
  <si>
    <t>Wrtit_Corr</t>
  </si>
  <si>
    <t>1=25-40, 2=40-55, 3=55-70, 4=70-85, 5=85-100</t>
  </si>
  <si>
    <t>Wrtit_Val</t>
  </si>
  <si>
    <t>1=47-54, 2=55-62, 3=63-70, 4=71-77, 5=78-85</t>
  </si>
  <si>
    <t>Mouse_Corr</t>
  </si>
  <si>
    <t>1=67-72, 2=72-78, 3=78-83, 4=83-88, 5=88-93</t>
  </si>
  <si>
    <t>Mouse_Val</t>
  </si>
  <si>
    <t>1=55-60, 2=60-65, 3=65-70, 4=70-75, 5=75-80</t>
  </si>
  <si>
    <t xml:space="preserve">For all T &amp; E species: 1 point if present plus points for proportion OR probability of use value -- default to probabiliy of use value if available. </t>
  </si>
  <si>
    <t>ARTO_pts</t>
  </si>
  <si>
    <t>ARTOpropts</t>
  </si>
  <si>
    <t>1=0-0.1, 2=0.1-0.2, 3=0.2-0.3, 4=0.3-0.4, 5=0.4-0.5</t>
  </si>
  <si>
    <t>describe selecting on value for each species</t>
  </si>
  <si>
    <t>CACW_pts</t>
  </si>
  <si>
    <t>CACWpropts</t>
  </si>
  <si>
    <t>CACWMN</t>
  </si>
  <si>
    <t>CAGN_pts</t>
  </si>
  <si>
    <t>CAGNpropts</t>
  </si>
  <si>
    <t>CAGNMN</t>
  </si>
  <si>
    <t>QUCH_pts</t>
  </si>
  <si>
    <t>QUCHpropts</t>
  </si>
  <si>
    <t>QUCHMN</t>
  </si>
  <si>
    <t>1=0-0.08, 2=0.08-0.16, 3=0.16-0.24, 4=0.24-0.32, 5=0.32-0.4</t>
  </si>
  <si>
    <t>SKR_pts</t>
  </si>
  <si>
    <t>SKRpropts</t>
  </si>
  <si>
    <t xml:space="preserve">For all other validation species: points based on proportion OR probability of use value -- default to probabiliy of use value if available. </t>
  </si>
  <si>
    <t>HECO_pts</t>
  </si>
  <si>
    <t>HECOpropts</t>
  </si>
  <si>
    <t>1=0-0.16, 2=0.16-0.32, 3=0.32-0.48, 4=0.48-0.64, 5=0.64-0.8</t>
  </si>
  <si>
    <t>MAFL_pts</t>
  </si>
  <si>
    <t>MAFLpropts</t>
  </si>
  <si>
    <t>1=0-0.02, 2=0.02-0.04, 3=0.04-0.06, 4=0.06-0.08, 5=0.08-0.1</t>
  </si>
  <si>
    <t>SCOR_pts</t>
  </si>
  <si>
    <t>SCORpropts</t>
  </si>
  <si>
    <t>THHA_pts</t>
  </si>
  <si>
    <t>THHApropts</t>
  </si>
  <si>
    <t>ASTI_pts</t>
  </si>
  <si>
    <t>ASTIpropts</t>
  </si>
  <si>
    <t>1=0-0.05, 2=0.05-0.1, 3=0.1-0.15, 4=0.15-0.2, 5=0.2-0.25</t>
  </si>
  <si>
    <t>ANBO_pts</t>
  </si>
  <si>
    <t>ANBOpropts</t>
  </si>
  <si>
    <t>SASPMN</t>
  </si>
  <si>
    <t>1=0.6-0.63, 2=0.63-0.66, 3=0.66-0.69, 4=0.69-0.72, 5=0.72-0.75</t>
  </si>
  <si>
    <t>CATHMN</t>
  </si>
  <si>
    <t>1=0.43-0.47, 2=0.47-0.51, 3=0.51-0.55, 4=0.55-0.59, 5=0.59-0.63</t>
  </si>
  <si>
    <t>COHUMN</t>
  </si>
  <si>
    <t>1=0.48-0.52, 2=0.52-0.56, 3=0.56-0.60, 4=0.60-0.64, 5=0.64-0.68</t>
  </si>
  <si>
    <t>ANPA_pts</t>
  </si>
  <si>
    <t>ANPApropts</t>
  </si>
  <si>
    <t>1=0.02-0.04, 2=0.04-0.06, 3=0.06-0.08, 4=0.08-0.1, 5=0.1-0.12</t>
  </si>
  <si>
    <t>COTO_pts</t>
  </si>
  <si>
    <t>COTOpropts</t>
  </si>
  <si>
    <t>1=0-0.06, 2=0.06-0.12, 3=0.12-0.18, 4=0.18-0.24, 3=0.24-0.3</t>
  </si>
  <si>
    <t>TATA_pts</t>
  </si>
  <si>
    <t>TATApropts</t>
  </si>
  <si>
    <t>1=0-0.04, 2=0.04-0.08, 3=0.08-0.12, 4=0.12-0.16, 5=0.16-0.2</t>
  </si>
  <si>
    <t>BAAS_pts</t>
  </si>
  <si>
    <t>BAASpropts</t>
  </si>
  <si>
    <t>Veg_connec</t>
  </si>
  <si>
    <t>CHP,CSS,RIP</t>
  </si>
  <si>
    <t>CHP,CSS,GRS</t>
  </si>
  <si>
    <t>PLAND_CHP</t>
  </si>
  <si>
    <t>CLUMPY_CHP</t>
  </si>
  <si>
    <t>GYRATE_CHP</t>
  </si>
  <si>
    <t>PD_CHP</t>
  </si>
  <si>
    <t>PLAND_CSC</t>
  </si>
  <si>
    <t>CLUMPY_CSC</t>
  </si>
  <si>
    <t>GYRATE_CSC</t>
  </si>
  <si>
    <t>PD_CSC</t>
  </si>
  <si>
    <t>PLAND_GRS</t>
  </si>
  <si>
    <t>CLUMPY_GRS</t>
  </si>
  <si>
    <t>GYRATE_GRS</t>
  </si>
  <si>
    <t>PD_GRS</t>
  </si>
  <si>
    <t>PLAND_RIP</t>
  </si>
  <si>
    <t>3 (if scenario is to find mitigation land for aquatic species)</t>
  </si>
  <si>
    <t>add riparian layer if scenario includes a species that needs riparian</t>
  </si>
  <si>
    <t>1=0-1.6, 2=1.6-3.2, 3=3.2-4.8, 4=4.8-6.4, 5=6.4-8</t>
  </si>
  <si>
    <t>CLUMPY_RIP</t>
  </si>
  <si>
    <t>GYRATE_RIP</t>
  </si>
  <si>
    <t>PD_RIP</t>
  </si>
  <si>
    <t>PLAND_WDL</t>
  </si>
  <si>
    <t>CLUMPY_WDL</t>
  </si>
  <si>
    <t>GYRATE_WDL</t>
  </si>
  <si>
    <t>PD_WDL</t>
  </si>
  <si>
    <t>PCT_DEV</t>
  </si>
  <si>
    <t>Intactness</t>
  </si>
  <si>
    <t>add narrative</t>
  </si>
  <si>
    <t>1=-0.28 - -0.14, 2= -0.14 - 0, 3= 0-0.14, 4= 0.14-0.28, 5=0.28-0.42</t>
  </si>
  <si>
    <t>EI_Ratio</t>
  </si>
  <si>
    <t>1=18-29, 2=29-40, 3=40-51, 4=51-62, 5=62-73</t>
  </si>
  <si>
    <t>Road_Dens</t>
  </si>
  <si>
    <t>1=6.3-5.5, 2=5.5-4.7, 3=4.7-4, 4=4-3.3, 5=3.3-2.6</t>
  </si>
  <si>
    <t>PLND_NAT</t>
  </si>
  <si>
    <t>1=80-83, 2=83-86, 3=86-89, 4=89-92, 5=92-96</t>
  </si>
  <si>
    <t>CLUMPY_NAT</t>
  </si>
  <si>
    <t>1=0.5 - 0.55, 2=0.55-0.6, 3=0.6-0.65, 4=0.65-0.7, 5=0.65-0.77</t>
  </si>
  <si>
    <t>GYRATE_NAT</t>
  </si>
  <si>
    <t>1=1572-2067, 2=2067-2562, 3=2562-3057, 4=3057-3552, 5=3552-4047</t>
  </si>
  <si>
    <t>PD_NAT</t>
  </si>
  <si>
    <t>Threats &amp; Stressors</t>
  </si>
  <si>
    <t>1=1.28-1.05, 2=1.05-0.82, 3=0.82-0.59, 4=0.59-0.36, 5=0.36-0.13</t>
  </si>
  <si>
    <t>PLAND_SPS</t>
  </si>
  <si>
    <t>CLUMPY_SPS</t>
  </si>
  <si>
    <t>GYRATE_SPS</t>
  </si>
  <si>
    <t>PD_SPS</t>
  </si>
  <si>
    <t>FRIDMN</t>
  </si>
  <si>
    <t>add description to table about the scale</t>
  </si>
  <si>
    <t>1=-52- -48, 2=-48- -44, 3=-44 - -40, 4=-40 - -36, 5 = -36 - -32</t>
  </si>
  <si>
    <t>FRIDMIN</t>
  </si>
  <si>
    <t>FRIDMAX</t>
  </si>
  <si>
    <t>ThreatV0</t>
  </si>
  <si>
    <t>ThreatV1</t>
  </si>
  <si>
    <t>ThreatV2</t>
  </si>
  <si>
    <t>ThreatV3</t>
  </si>
  <si>
    <t>narrative</t>
  </si>
  <si>
    <t>??</t>
  </si>
  <si>
    <t>ThreatV4</t>
  </si>
  <si>
    <t>For Fire variables, assign one value based on FRID mean, min, and max values, and one value for fire threat based on category with greatest proportion</t>
  </si>
  <si>
    <t>Total Score</t>
  </si>
  <si>
    <r>
      <rPr>
        <sz val="10"/>
        <rFont val="Arial"/>
      </rPr>
      <t>C</t>
    </r>
    <r>
      <rPr>
        <sz val="10"/>
        <rFont val="Arial"/>
      </rPr>
      <t>orridor</t>
    </r>
    <r>
      <rPr>
        <sz val="10"/>
        <rFont val="Arial"/>
      </rPr>
      <t xml:space="preserve"> ID</t>
    </r>
  </si>
  <si>
    <r>
      <rPr>
        <sz val="10"/>
        <rFont val="Arial"/>
      </rPr>
      <t>P</t>
    </r>
    <r>
      <rPr>
        <sz val="10"/>
        <rFont val="Arial"/>
      </rPr>
      <t>arcelID</t>
    </r>
  </si>
  <si>
    <r>
      <rPr>
        <sz val="10"/>
        <rFont val="Arial"/>
      </rPr>
      <t>I</t>
    </r>
    <r>
      <rPr>
        <sz val="10"/>
        <rFont val="Arial"/>
      </rPr>
      <t>sopleth</t>
    </r>
  </si>
  <si>
    <t xml:space="preserve">Parcel Area </t>
  </si>
  <si>
    <t>Is it in PAMA?</t>
  </si>
  <si>
    <t>Parcel Cost</t>
  </si>
  <si>
    <t>Proportion of unconserved land in the corridor the parcel covers</t>
  </si>
  <si>
    <t>Parcel Cost/area</t>
  </si>
  <si>
    <t>Total Proportion of unconserved land in corridor</t>
  </si>
  <si>
    <t>Cultural Sites</t>
  </si>
  <si>
    <t>N/A</t>
  </si>
  <si>
    <t>Id</t>
  </si>
  <si>
    <t>Attribute Table Field(s)</t>
  </si>
  <si>
    <t>Ac_UNCnsvd</t>
  </si>
  <si>
    <t>Ac_UNCnsvd (Parcel area/Ac_UNCnsvd)</t>
  </si>
  <si>
    <t>Csites</t>
  </si>
  <si>
    <t>Average Connectivity Value across species</t>
  </si>
  <si>
    <t>All_spp_Val</t>
  </si>
  <si>
    <t>Average Connectivity Value for Puma</t>
  </si>
  <si>
    <t>Proportion of Corridor covered by the Bobcat Corridor</t>
  </si>
  <si>
    <t>Proportion of Corridor covered by the Puma Corridor</t>
  </si>
  <si>
    <t>Average Connectivity Value for Bobcat</t>
  </si>
  <si>
    <t>Proportion of Corridor covered by the Deer Corridor</t>
  </si>
  <si>
    <t>Average Connectivity Value for Deer</t>
  </si>
  <si>
    <t>Proportion of Corridor covered by the Woodrat Corridor</t>
  </si>
  <si>
    <t>Average Connectivity Value for Woodrat</t>
  </si>
  <si>
    <t>Proportion of Corridor covered by the Wrentit Corridor</t>
  </si>
  <si>
    <t>Average Connectivity Value for Wrentit</t>
  </si>
  <si>
    <t>Proportion of Corridor covered by the CA Mouse Corridor</t>
  </si>
  <si>
    <t>Average Connectivity Value for CA Mouse</t>
  </si>
  <si>
    <t>Wrat_Corr</t>
  </si>
  <si>
    <t>Arroyo toad points</t>
  </si>
  <si>
    <t>Arroyo toad proportion of points</t>
  </si>
  <si>
    <t>Cactus wren points</t>
  </si>
  <si>
    <t>Cactus wren proportion of points</t>
  </si>
  <si>
    <t>Cactus wren suitability</t>
  </si>
  <si>
    <t>California gnatcatcher points</t>
  </si>
  <si>
    <t>California gnatcatcher proportion of points</t>
  </si>
  <si>
    <t>California gnatcatcher suitability</t>
  </si>
  <si>
    <t>Quino checkerspot butterfly points</t>
  </si>
  <si>
    <t>Quino checkerspot butterfly proportion of points</t>
  </si>
  <si>
    <t>Quino checkerspot butterfly suitability</t>
  </si>
  <si>
    <t>Stephens' kangaroo rat points</t>
  </si>
  <si>
    <t>Stephens' kangaroo rat proportion of points</t>
  </si>
  <si>
    <t>10 - 20%</t>
  </si>
  <si>
    <r>
      <t xml:space="preserve">0-10% </t>
    </r>
    <r>
      <rPr>
        <sz val="10"/>
        <rFont val="Arial"/>
      </rPr>
      <t xml:space="preserve">&amp; </t>
    </r>
    <r>
      <rPr>
        <sz val="10"/>
        <rFont val="Arial"/>
      </rPr>
      <t>10-20%</t>
    </r>
  </si>
  <si>
    <t>Hermes copper butterfly points</t>
  </si>
  <si>
    <t>Hermes copper butterfly proportion of points</t>
  </si>
  <si>
    <t>Coachwhip points</t>
  </si>
  <si>
    <t>Coachwhip proportion of points</t>
  </si>
  <si>
    <t>Granite spiny lizard points</t>
  </si>
  <si>
    <t>Granite spiny lizard proportion of points</t>
  </si>
  <si>
    <t>Two-striped garter snake points</t>
  </si>
  <si>
    <t>Two-striped garter snake proportion of points</t>
  </si>
  <si>
    <t>Western whiptail points</t>
  </si>
  <si>
    <t>Western whiptail proportion of points</t>
  </si>
  <si>
    <t>Western toad points</t>
  </si>
  <si>
    <t>Western toad proportion of points</t>
  </si>
  <si>
    <t>Bell's sparrow suitability</t>
  </si>
  <si>
    <t>California thrasher suitability</t>
  </si>
  <si>
    <t>Costa's hummingbird suitability</t>
  </si>
  <si>
    <t>Pallid bat points</t>
  </si>
  <si>
    <t>Pallid bat proportion of points</t>
  </si>
  <si>
    <t>Townsend's big eared bat points</t>
  </si>
  <si>
    <t>Townsend's big eared bat proportion of points</t>
  </si>
  <si>
    <t>American badger points</t>
  </si>
  <si>
    <t>American badger proportion of points</t>
  </si>
  <si>
    <t>Ringtail points</t>
  </si>
  <si>
    <t>Ringtail proportion of points</t>
  </si>
  <si>
    <t>PLAND Chaparral</t>
  </si>
  <si>
    <t>Clumpy Chaparral</t>
  </si>
  <si>
    <t>Gyrate Chaparral</t>
  </si>
  <si>
    <t>PLAND Coastal Scrub</t>
  </si>
  <si>
    <t>Clumpy Coastal Scrub</t>
  </si>
  <si>
    <t>Gyrate Coastal Scrub</t>
  </si>
  <si>
    <t>PLAND Grassland</t>
  </si>
  <si>
    <t>Clumpy Grassland</t>
  </si>
  <si>
    <t>Gyrate Grassland</t>
  </si>
  <si>
    <t>PLAND Riparian</t>
  </si>
  <si>
    <t>Clumpy Riparian</t>
  </si>
  <si>
    <t>Gyrate Riparian</t>
  </si>
  <si>
    <t>PLAND Woodland</t>
  </si>
  <si>
    <t>Clumpy Woodland</t>
  </si>
  <si>
    <t>Gyrate Woodland</t>
  </si>
  <si>
    <t>Parcel 1</t>
  </si>
  <si>
    <t>Parcel 1 Score</t>
  </si>
  <si>
    <t>Parcel 2</t>
  </si>
  <si>
    <t>Parcel 2 Score</t>
  </si>
  <si>
    <t>Mean Intactness Value</t>
  </si>
  <si>
    <t>edge to interior ratio as measured by the Core Area index in Fragstats. I used 500m as the edge width. Essentially gives proportion of corridor that is core area</t>
  </si>
  <si>
    <t>average road density</t>
  </si>
  <si>
    <t>Percent of linkage in that land cover type</t>
  </si>
  <si>
    <t>Degree to which focal cover type is aggregated given its total area</t>
  </si>
  <si>
    <t>Index of travel distance through a cover type</t>
  </si>
  <si>
    <t xml:space="preserve">Proportion of major land facets </t>
  </si>
  <si>
    <t>Prop_LF columns</t>
  </si>
  <si>
    <t>all &gt; 25%</t>
  </si>
  <si>
    <t>all over 10 but not all over 25%</t>
  </si>
  <si>
    <t>1 = &lt;10% proportion covered by one or more facets, 3=all facets &gt;10% but not all &gt;25%, 5= all facets &gt; 25% of the corridor</t>
  </si>
  <si>
    <t>mean frequency of fire departure (-99 to 99%)</t>
  </si>
  <si>
    <t>minimum frequency of fire departure (-99 to 99%)</t>
  </si>
  <si>
    <t>maximum frequency of fire departure (-99 to 99%)</t>
  </si>
  <si>
    <t>Proportion of corridor in low firethreat category</t>
  </si>
  <si>
    <t>Proportion of corridor in moderate fire threat category</t>
  </si>
  <si>
    <t>Proportion of corridor in high firethreat category</t>
  </si>
  <si>
    <t>Proportion of corridor in very high fire threat category</t>
  </si>
  <si>
    <t>Proportion of corridor in extreme fire threat category</t>
  </si>
  <si>
    <t>1=31-105, 2=106-180, 3=181-255, 4=256-330, 5=331-402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</si>
</sst>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-d"/>
    <numFmt numFmtId="165" formatCode="0.000"/>
  </numFmts>
  <fonts count="16" x14ac:knownFonts="1">
    <font>
      <sz val="10"/>
      <color rgb="FF000000"/>
      <name val="Arial"/>
    </font>
    <font>
      <sz val="10"/>
      <name val="Arial"/>
    </font>
    <font>
      <b/>
      <sz val="11"/>
      <name val="Arial"/>
    </font>
    <font>
      <b/>
      <sz val="11"/>
      <color rgb="FF000000"/>
      <name val="Arial"/>
    </font>
    <font>
      <sz val="11"/>
      <color rgb="FF000000"/>
      <name val="Calibri"/>
    </font>
    <font>
      <sz val="11"/>
      <name val="Arial"/>
    </font>
    <font>
      <sz val="10"/>
      <name val="Arial"/>
    </font>
    <font>
      <b/>
      <sz val="11"/>
      <color rgb="FF000000"/>
      <name val="Arial"/>
    </font>
    <font>
      <sz val="12"/>
      <color rgb="FF000000"/>
      <name val="Calibri"/>
    </font>
    <font>
      <b/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9FC5E8"/>
      </patternFill>
    </fill>
    <fill>
      <patternFill patternType="solid">
        <fgColor theme="9" tint="0.59999389629810485"/>
        <bgColor rgb="FFB7B7B7"/>
      </patternFill>
    </fill>
    <fill>
      <patternFill patternType="solid">
        <fgColor theme="9" tint="0.59999389629810485"/>
        <bgColor rgb="FF9FC5E8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7" tint="0.59999389629810485"/>
        <bgColor rgb="FFB7B7B7"/>
      </patternFill>
    </fill>
    <fill>
      <patternFill patternType="solid">
        <fgColor theme="7" tint="0.59999389629810485"/>
        <bgColor rgb="FF9FC5E8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1" fillId="2" borderId="0" xfId="0" applyFont="1" applyFill="1" applyAlignment="1"/>
    <xf numFmtId="0" fontId="4" fillId="3" borderId="0" xfId="0" applyFont="1" applyFill="1" applyAlignment="1"/>
    <xf numFmtId="0" fontId="4" fillId="3" borderId="0" xfId="0" applyFont="1" applyFill="1" applyAlignment="1">
      <alignment horizontal="right"/>
    </xf>
    <xf numFmtId="0" fontId="0" fillId="0" borderId="0" xfId="0" applyFont="1" applyAlignment="1"/>
    <xf numFmtId="11" fontId="4" fillId="0" borderId="0" xfId="0" applyNumberFormat="1" applyFont="1" applyAlignment="1">
      <alignment horizontal="right"/>
    </xf>
    <xf numFmtId="0" fontId="4" fillId="0" borderId="0" xfId="0" applyFont="1" applyAlignment="1"/>
    <xf numFmtId="11" fontId="4" fillId="3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/>
    <xf numFmtId="0" fontId="11" fillId="4" borderId="0" xfId="0" applyFont="1" applyFill="1" applyAlignment="1">
      <alignment horizontal="left"/>
    </xf>
    <xf numFmtId="0" fontId="8" fillId="0" borderId="0" xfId="0" applyFont="1" applyAlignment="1"/>
    <xf numFmtId="0" fontId="10" fillId="5" borderId="0" xfId="0" applyFont="1" applyFill="1" applyAlignment="1"/>
    <xf numFmtId="0" fontId="10" fillId="0" borderId="0" xfId="0" applyFont="1"/>
    <xf numFmtId="0" fontId="0" fillId="6" borderId="0" xfId="0" applyFill="1"/>
    <xf numFmtId="0" fontId="0" fillId="6" borderId="0" xfId="0" applyFont="1" applyFill="1"/>
    <xf numFmtId="0" fontId="15" fillId="6" borderId="0" xfId="0" applyFont="1" applyFill="1"/>
    <xf numFmtId="0" fontId="0" fillId="7" borderId="0" xfId="0" applyFont="1" applyFill="1"/>
    <xf numFmtId="0" fontId="15" fillId="7" borderId="0" xfId="0" applyFont="1" applyFill="1"/>
    <xf numFmtId="0" fontId="0" fillId="6" borderId="0" xfId="0" applyFont="1" applyFill="1" applyAlignment="1"/>
    <xf numFmtId="0" fontId="1" fillId="6" borderId="0" xfId="0" applyFont="1" applyFill="1" applyAlignment="1"/>
    <xf numFmtId="0" fontId="2" fillId="8" borderId="0" xfId="0" applyFont="1" applyFill="1" applyAlignment="1"/>
    <xf numFmtId="0" fontId="1" fillId="8" borderId="0" xfId="0" applyFont="1" applyFill="1" applyAlignment="1"/>
    <xf numFmtId="0" fontId="0" fillId="8" borderId="0" xfId="0" applyFont="1" applyFill="1" applyAlignment="1"/>
    <xf numFmtId="0" fontId="7" fillId="8" borderId="0" xfId="0" applyFont="1" applyFill="1" applyAlignment="1"/>
    <xf numFmtId="0" fontId="7" fillId="6" borderId="0" xfId="0" applyFont="1" applyFill="1" applyAlignment="1"/>
    <xf numFmtId="0" fontId="7" fillId="7" borderId="0" xfId="0" applyFont="1" applyFill="1" applyAlignment="1"/>
    <xf numFmtId="0" fontId="0" fillId="7" borderId="0" xfId="0" applyFont="1" applyFill="1" applyAlignment="1"/>
    <xf numFmtId="0" fontId="0" fillId="9" borderId="0" xfId="0" applyFont="1" applyFill="1" applyAlignment="1">
      <alignment horizontal="right"/>
    </xf>
    <xf numFmtId="165" fontId="0" fillId="9" borderId="0" xfId="0" applyNumberFormat="1" applyFont="1" applyFill="1" applyAlignment="1">
      <alignment horizontal="right"/>
    </xf>
    <xf numFmtId="1" fontId="0" fillId="9" borderId="0" xfId="0" applyNumberFormat="1" applyFont="1" applyFill="1" applyAlignment="1">
      <alignment horizontal="right"/>
    </xf>
    <xf numFmtId="0" fontId="5" fillId="8" borderId="0" xfId="0" applyFont="1" applyFill="1" applyAlignment="1"/>
    <xf numFmtId="0" fontId="6" fillId="8" borderId="0" xfId="0" applyFont="1" applyFill="1"/>
    <xf numFmtId="0" fontId="6" fillId="8" borderId="0" xfId="0" applyFont="1" applyFill="1" applyAlignment="1"/>
    <xf numFmtId="1" fontId="0" fillId="11" borderId="0" xfId="0" applyNumberFormat="1" applyFont="1" applyFill="1" applyAlignment="1">
      <alignment horizontal="right"/>
    </xf>
    <xf numFmtId="0" fontId="6" fillId="6" borderId="0" xfId="0" applyFont="1" applyFill="1" applyAlignment="1"/>
    <xf numFmtId="0" fontId="9" fillId="6" borderId="0" xfId="0" applyFont="1" applyFill="1" applyAlignment="1"/>
    <xf numFmtId="0" fontId="0" fillId="11" borderId="0" xfId="0" applyFont="1" applyFill="1" applyAlignment="1">
      <alignment horizontal="right"/>
    </xf>
    <xf numFmtId="0" fontId="6" fillId="6" borderId="0" xfId="0" applyFont="1" applyFill="1"/>
    <xf numFmtId="165" fontId="0" fillId="11" borderId="0" xfId="0" applyNumberFormat="1" applyFont="1" applyFill="1" applyAlignment="1">
      <alignment horizontal="right"/>
    </xf>
    <xf numFmtId="0" fontId="12" fillId="13" borderId="0" xfId="0" applyFont="1" applyFill="1" applyAlignment="1">
      <alignment horizontal="left"/>
    </xf>
    <xf numFmtId="0" fontId="0" fillId="14" borderId="0" xfId="0" applyFont="1" applyFill="1" applyAlignment="1">
      <alignment horizontal="right"/>
    </xf>
    <xf numFmtId="0" fontId="6" fillId="7" borderId="0" xfId="0" applyFont="1" applyFill="1" applyAlignment="1"/>
    <xf numFmtId="0" fontId="6" fillId="7" borderId="0" xfId="0" applyFont="1" applyFill="1"/>
    <xf numFmtId="0" fontId="9" fillId="7" borderId="0" xfId="0" applyFont="1" applyFill="1" applyAlignment="1"/>
    <xf numFmtId="0" fontId="2" fillId="8" borderId="0" xfId="0" applyFont="1" applyFill="1" applyAlignment="1">
      <alignment horizontal="left"/>
    </xf>
    <xf numFmtId="0" fontId="1" fillId="8" borderId="0" xfId="0" applyFont="1" applyFill="1" applyAlignment="1">
      <alignment horizontal="left"/>
    </xf>
    <xf numFmtId="0" fontId="0" fillId="8" borderId="0" xfId="0" applyFont="1" applyFill="1" applyAlignment="1">
      <alignment horizontal="left"/>
    </xf>
    <xf numFmtId="0" fontId="7" fillId="8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15" fillId="6" borderId="0" xfId="0" applyFont="1" applyFill="1" applyAlignment="1">
      <alignment horizontal="left"/>
    </xf>
    <xf numFmtId="0" fontId="7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15" fillId="7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3" fillId="9" borderId="0" xfId="0" applyFont="1" applyFill="1" applyAlignment="1">
      <alignment horizontal="right"/>
    </xf>
    <xf numFmtId="0" fontId="2" fillId="10" borderId="0" xfId="0" applyFont="1" applyFill="1" applyAlignment="1">
      <alignment horizontal="right"/>
    </xf>
    <xf numFmtId="0" fontId="2" fillId="9" borderId="0" xfId="0" applyFont="1" applyFill="1" applyAlignment="1">
      <alignment horizontal="right"/>
    </xf>
    <xf numFmtId="0" fontId="6" fillId="9" borderId="0" xfId="0" applyFont="1" applyFill="1" applyAlignment="1">
      <alignment horizontal="right"/>
    </xf>
    <xf numFmtId="164" fontId="0" fillId="9" borderId="0" xfId="0" applyNumberFormat="1" applyFont="1" applyFill="1" applyAlignment="1">
      <alignment horizontal="right"/>
    </xf>
    <xf numFmtId="0" fontId="1" fillId="9" borderId="0" xfId="0" applyFont="1" applyFill="1" applyAlignment="1">
      <alignment horizontal="right"/>
    </xf>
    <xf numFmtId="1" fontId="6" fillId="9" borderId="0" xfId="0" applyNumberFormat="1" applyFont="1" applyFill="1" applyAlignment="1">
      <alignment horizontal="right"/>
    </xf>
    <xf numFmtId="0" fontId="10" fillId="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1" fontId="9" fillId="10" borderId="0" xfId="0" applyNumberFormat="1" applyFont="1" applyFill="1" applyAlignment="1">
      <alignment horizontal="right"/>
    </xf>
    <xf numFmtId="1" fontId="9" fillId="12" borderId="0" xfId="0" applyNumberFormat="1" applyFont="1" applyFill="1" applyAlignment="1">
      <alignment horizontal="right"/>
    </xf>
    <xf numFmtId="0" fontId="9" fillId="12" borderId="0" xfId="0" applyFont="1" applyFill="1" applyAlignment="1">
      <alignment horizontal="right"/>
    </xf>
    <xf numFmtId="0" fontId="9" fillId="15" borderId="0" xfId="0" applyFont="1" applyFill="1" applyAlignment="1">
      <alignment horizontal="right"/>
    </xf>
    <xf numFmtId="0" fontId="9" fillId="5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" fillId="8" borderId="0" xfId="0" applyFont="1" applyFill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topLeftCell="A88" workbookViewId="0">
      <selection activeCell="E15" sqref="E15"/>
    </sheetView>
  </sheetViews>
  <sheetFormatPr defaultColWidth="14.42578125" defaultRowHeight="15.75" customHeight="1" x14ac:dyDescent="0.2"/>
  <cols>
    <col min="1" max="1" width="50.85546875" customWidth="1"/>
    <col min="2" max="2" width="32.42578125" style="8" customWidth="1"/>
    <col min="3" max="3" width="9.140625" style="70" bestFit="1" customWidth="1"/>
    <col min="4" max="4" width="54.85546875" style="77" bestFit="1" customWidth="1"/>
    <col min="5" max="5" width="26.7109375" style="70" bestFit="1" customWidth="1"/>
    <col min="6" max="6" width="15.85546875" style="77" bestFit="1" customWidth="1"/>
    <col min="8" max="8" width="135.7109375" customWidth="1"/>
  </cols>
  <sheetData>
    <row r="1" spans="1:8" ht="15.95" customHeight="1" x14ac:dyDescent="0.25">
      <c r="A1" s="25" t="s">
        <v>0</v>
      </c>
      <c r="B1" s="49" t="s">
        <v>190</v>
      </c>
      <c r="C1" s="62" t="s">
        <v>262</v>
      </c>
      <c r="D1" s="63" t="s">
        <v>263</v>
      </c>
      <c r="E1" s="64" t="s">
        <v>264</v>
      </c>
      <c r="F1" s="63" t="s">
        <v>265</v>
      </c>
      <c r="G1" s="35"/>
      <c r="H1" s="25" t="s">
        <v>3</v>
      </c>
    </row>
    <row r="2" spans="1:8" ht="15.95" customHeight="1" x14ac:dyDescent="0.25">
      <c r="A2" s="26" t="s">
        <v>179</v>
      </c>
      <c r="B2" s="50" t="s">
        <v>188</v>
      </c>
      <c r="C2" s="32">
        <v>1669</v>
      </c>
      <c r="D2" s="63"/>
      <c r="E2" s="65">
        <v>712235</v>
      </c>
      <c r="F2" s="63"/>
      <c r="G2" s="36"/>
      <c r="H2" s="36"/>
    </row>
    <row r="3" spans="1:8" ht="15.95" customHeight="1" x14ac:dyDescent="0.2">
      <c r="A3" s="26" t="s">
        <v>178</v>
      </c>
      <c r="B3" s="50" t="s">
        <v>189</v>
      </c>
      <c r="C3" s="32">
        <v>10</v>
      </c>
      <c r="D3" s="71" t="s">
        <v>7</v>
      </c>
      <c r="E3" s="65">
        <v>9</v>
      </c>
      <c r="F3" s="71" t="s">
        <v>7</v>
      </c>
      <c r="G3" s="36"/>
      <c r="H3" s="36"/>
    </row>
    <row r="4" spans="1:8" ht="15.95" customHeight="1" x14ac:dyDescent="0.2">
      <c r="A4" s="26" t="s">
        <v>180</v>
      </c>
      <c r="B4" s="50" t="s">
        <v>188</v>
      </c>
      <c r="C4" s="66" t="s">
        <v>222</v>
      </c>
      <c r="D4" s="71">
        <v>3</v>
      </c>
      <c r="E4" s="67" t="s">
        <v>223</v>
      </c>
      <c r="F4" s="71">
        <v>5</v>
      </c>
      <c r="G4" s="37"/>
      <c r="H4" s="37" t="s">
        <v>11</v>
      </c>
    </row>
    <row r="5" spans="1:8" ht="15.95" customHeight="1" x14ac:dyDescent="0.2">
      <c r="A5" s="27" t="s">
        <v>181</v>
      </c>
      <c r="B5" s="50" t="s">
        <v>188</v>
      </c>
      <c r="C5" s="32">
        <v>6</v>
      </c>
      <c r="D5" s="71"/>
      <c r="E5" s="65">
        <v>97</v>
      </c>
      <c r="F5" s="71"/>
      <c r="G5" s="37"/>
      <c r="H5" s="37"/>
    </row>
    <row r="6" spans="1:8" s="8" customFormat="1" ht="15.95" customHeight="1" x14ac:dyDescent="0.2">
      <c r="A6" s="27"/>
      <c r="B6" s="51"/>
      <c r="C6" s="32"/>
      <c r="D6" s="71"/>
      <c r="E6" s="65"/>
      <c r="F6" s="71"/>
      <c r="G6" s="37"/>
      <c r="H6" s="37"/>
    </row>
    <row r="7" spans="1:8" ht="15.95" customHeight="1" x14ac:dyDescent="0.25">
      <c r="A7" s="28" t="s">
        <v>26</v>
      </c>
      <c r="B7" s="52"/>
      <c r="C7" s="32"/>
      <c r="D7" s="71"/>
      <c r="E7" s="65"/>
      <c r="F7" s="71"/>
      <c r="G7" s="37"/>
      <c r="H7" s="37"/>
    </row>
    <row r="8" spans="1:8" ht="15.95" customHeight="1" x14ac:dyDescent="0.2">
      <c r="A8" s="27" t="s">
        <v>184</v>
      </c>
      <c r="B8" s="50" t="s">
        <v>192</v>
      </c>
      <c r="C8" s="33">
        <f>C5/C12</f>
        <v>1.6406890894175555E-3</v>
      </c>
      <c r="D8" s="71">
        <v>1</v>
      </c>
      <c r="E8" s="65">
        <v>0.1</v>
      </c>
      <c r="F8" s="71">
        <v>5</v>
      </c>
      <c r="G8" s="37"/>
      <c r="H8" s="37" t="s">
        <v>15</v>
      </c>
    </row>
    <row r="9" spans="1:8" ht="15.95" customHeight="1" x14ac:dyDescent="0.2">
      <c r="A9" s="27" t="s">
        <v>182</v>
      </c>
      <c r="B9" s="50" t="s">
        <v>188</v>
      </c>
      <c r="C9" s="32" t="s">
        <v>17</v>
      </c>
      <c r="D9" s="71">
        <v>1</v>
      </c>
      <c r="E9" s="65" t="s">
        <v>8</v>
      </c>
      <c r="F9" s="71">
        <v>5</v>
      </c>
      <c r="G9" s="37"/>
      <c r="H9" s="37" t="s">
        <v>18</v>
      </c>
    </row>
    <row r="10" spans="1:8" ht="15.95" customHeight="1" x14ac:dyDescent="0.2">
      <c r="A10" s="27" t="s">
        <v>183</v>
      </c>
      <c r="B10" s="50" t="s">
        <v>188</v>
      </c>
      <c r="C10" s="32">
        <v>373112</v>
      </c>
      <c r="D10" s="71"/>
      <c r="E10" s="65">
        <v>232238</v>
      </c>
      <c r="F10" s="71"/>
      <c r="G10" s="36"/>
      <c r="H10" s="36"/>
    </row>
    <row r="11" spans="1:8" ht="15.95" customHeight="1" x14ac:dyDescent="0.2">
      <c r="A11" s="27" t="s">
        <v>185</v>
      </c>
      <c r="B11" s="50" t="s">
        <v>188</v>
      </c>
      <c r="C11" s="34">
        <f>C10/C5</f>
        <v>62185.333333333336</v>
      </c>
      <c r="D11" s="72">
        <v>1</v>
      </c>
      <c r="E11" s="68">
        <f>E10/E5</f>
        <v>2394.2061855670104</v>
      </c>
      <c r="F11" s="71">
        <v>5</v>
      </c>
      <c r="G11" s="37"/>
      <c r="H11" s="37" t="s">
        <v>21</v>
      </c>
    </row>
    <row r="12" spans="1:8" ht="15.95" customHeight="1" x14ac:dyDescent="0.2">
      <c r="A12" s="27" t="s">
        <v>186</v>
      </c>
      <c r="B12" s="50" t="s">
        <v>191</v>
      </c>
      <c r="C12" s="34">
        <v>3657</v>
      </c>
      <c r="D12" s="72"/>
      <c r="E12" s="68">
        <v>20974</v>
      </c>
      <c r="F12" s="71"/>
      <c r="G12" s="36"/>
      <c r="H12" s="36"/>
    </row>
    <row r="13" spans="1:8" ht="15.95" customHeight="1" x14ac:dyDescent="0.2">
      <c r="A13" s="27" t="s">
        <v>187</v>
      </c>
      <c r="B13" s="50" t="s">
        <v>193</v>
      </c>
      <c r="C13" s="34">
        <v>126</v>
      </c>
      <c r="D13" s="72">
        <v>2</v>
      </c>
      <c r="E13" s="68">
        <v>402</v>
      </c>
      <c r="F13" s="71">
        <v>5</v>
      </c>
      <c r="G13" s="36"/>
      <c r="H13" s="78" t="s">
        <v>285</v>
      </c>
    </row>
    <row r="14" spans="1:8" s="8" customFormat="1" ht="15.95" customHeight="1" x14ac:dyDescent="0.2">
      <c r="A14" s="27"/>
      <c r="B14" s="51"/>
      <c r="C14" s="34"/>
      <c r="D14" s="72"/>
      <c r="E14" s="68"/>
      <c r="F14" s="71"/>
      <c r="G14" s="36"/>
      <c r="H14" s="36"/>
    </row>
    <row r="15" spans="1:8" ht="15.95" customHeight="1" x14ac:dyDescent="0.25">
      <c r="A15" s="29" t="s">
        <v>48</v>
      </c>
      <c r="B15" s="53"/>
      <c r="C15" s="38"/>
      <c r="D15" s="73"/>
      <c r="E15" s="38"/>
      <c r="F15" s="74"/>
      <c r="G15" s="39"/>
      <c r="H15" s="39"/>
    </row>
    <row r="16" spans="1:8" ht="15.95" customHeight="1" x14ac:dyDescent="0.2">
      <c r="A16" s="23" t="s">
        <v>194</v>
      </c>
      <c r="B16" s="54" t="s">
        <v>195</v>
      </c>
      <c r="C16" s="38">
        <v>81.184600000000003</v>
      </c>
      <c r="D16" s="73">
        <v>4</v>
      </c>
      <c r="E16" s="38">
        <v>86.379800000000003</v>
      </c>
      <c r="F16" s="74">
        <v>5</v>
      </c>
      <c r="G16" s="39"/>
      <c r="H16" s="39" t="s">
        <v>40</v>
      </c>
    </row>
    <row r="17" spans="1:8" s="8" customFormat="1" ht="15.95" customHeight="1" x14ac:dyDescent="0.2">
      <c r="A17" s="23" t="s">
        <v>272</v>
      </c>
      <c r="B17" s="54" t="s">
        <v>273</v>
      </c>
      <c r="C17" s="38" t="s">
        <v>274</v>
      </c>
      <c r="D17" s="73">
        <v>5</v>
      </c>
      <c r="E17" s="38" t="s">
        <v>275</v>
      </c>
      <c r="F17" s="74">
        <v>3</v>
      </c>
      <c r="G17" s="39"/>
      <c r="H17" s="24" t="s">
        <v>276</v>
      </c>
    </row>
    <row r="18" spans="1:8" ht="15.95" customHeight="1" x14ac:dyDescent="0.2">
      <c r="A18" s="23" t="s">
        <v>198</v>
      </c>
      <c r="B18" s="55" t="s">
        <v>41</v>
      </c>
      <c r="C18" s="38">
        <v>92</v>
      </c>
      <c r="D18" s="73">
        <v>5</v>
      </c>
      <c r="E18" s="38">
        <v>82</v>
      </c>
      <c r="F18" s="74">
        <v>5</v>
      </c>
      <c r="G18" s="39"/>
      <c r="H18" s="39" t="s">
        <v>43</v>
      </c>
    </row>
    <row r="19" spans="1:8" ht="15.95" customHeight="1" x14ac:dyDescent="0.2">
      <c r="A19" s="23" t="s">
        <v>196</v>
      </c>
      <c r="B19" s="55" t="s">
        <v>44</v>
      </c>
      <c r="C19" s="38">
        <v>75.454599999999999</v>
      </c>
      <c r="D19" s="73"/>
      <c r="E19" s="38">
        <v>92.953299999999999</v>
      </c>
      <c r="F19" s="74"/>
      <c r="G19" s="39"/>
      <c r="H19" s="39" t="s">
        <v>45</v>
      </c>
    </row>
    <row r="20" spans="1:8" ht="15.95" customHeight="1" x14ac:dyDescent="0.2">
      <c r="A20" s="23" t="s">
        <v>197</v>
      </c>
      <c r="B20" s="55" t="s">
        <v>46</v>
      </c>
      <c r="C20" s="38">
        <v>55</v>
      </c>
      <c r="D20" s="73">
        <v>3</v>
      </c>
      <c r="E20" s="38">
        <v>77</v>
      </c>
      <c r="F20" s="74">
        <v>2</v>
      </c>
      <c r="G20" s="39"/>
      <c r="H20" s="39" t="s">
        <v>47</v>
      </c>
    </row>
    <row r="21" spans="1:8" ht="15.95" customHeight="1" x14ac:dyDescent="0.2">
      <c r="A21" s="23" t="s">
        <v>199</v>
      </c>
      <c r="B21" s="55" t="s">
        <v>49</v>
      </c>
      <c r="C21" s="38">
        <v>64.858000000000004</v>
      </c>
      <c r="D21" s="73"/>
      <c r="E21" s="38">
        <v>47.595500000000001</v>
      </c>
      <c r="F21" s="74"/>
      <c r="G21" s="39"/>
      <c r="H21" s="39" t="s">
        <v>50</v>
      </c>
    </row>
    <row r="22" spans="1:8" ht="15.95" customHeight="1" x14ac:dyDescent="0.2">
      <c r="A22" s="23" t="s">
        <v>200</v>
      </c>
      <c r="B22" s="55" t="s">
        <v>51</v>
      </c>
      <c r="C22" s="38">
        <v>99</v>
      </c>
      <c r="D22" s="73">
        <v>5</v>
      </c>
      <c r="E22" s="38">
        <v>100</v>
      </c>
      <c r="F22" s="74">
        <v>5</v>
      </c>
      <c r="G22" s="39"/>
      <c r="H22" s="39" t="s">
        <v>52</v>
      </c>
    </row>
    <row r="23" spans="1:8" ht="15.95" customHeight="1" x14ac:dyDescent="0.2">
      <c r="A23" s="23" t="s">
        <v>201</v>
      </c>
      <c r="B23" s="55" t="s">
        <v>53</v>
      </c>
      <c r="C23" s="38">
        <v>85.2286</v>
      </c>
      <c r="D23" s="73"/>
      <c r="E23" s="38">
        <v>90.131600000000006</v>
      </c>
      <c r="F23" s="74"/>
      <c r="G23" s="39"/>
      <c r="H23" s="39" t="s">
        <v>54</v>
      </c>
    </row>
    <row r="24" spans="1:8" ht="15.95" customHeight="1" x14ac:dyDescent="0.2">
      <c r="A24" s="23" t="s">
        <v>202</v>
      </c>
      <c r="B24" s="55" t="s">
        <v>208</v>
      </c>
      <c r="C24" s="38">
        <v>97</v>
      </c>
      <c r="D24" s="73">
        <v>5</v>
      </c>
      <c r="E24" s="38">
        <v>76</v>
      </c>
      <c r="F24" s="74">
        <v>2</v>
      </c>
      <c r="G24" s="39"/>
      <c r="H24" s="39" t="s">
        <v>56</v>
      </c>
    </row>
    <row r="25" spans="1:8" ht="15.95" customHeight="1" x14ac:dyDescent="0.2">
      <c r="A25" s="23" t="s">
        <v>203</v>
      </c>
      <c r="B25" s="55" t="s">
        <v>57</v>
      </c>
      <c r="C25" s="38">
        <v>78.5655</v>
      </c>
      <c r="D25" s="73"/>
      <c r="E25" s="38">
        <v>63.508600000000001</v>
      </c>
      <c r="F25" s="74"/>
      <c r="G25" s="39"/>
      <c r="H25" s="39" t="s">
        <v>58</v>
      </c>
    </row>
    <row r="26" spans="1:8" ht="15.95" customHeight="1" x14ac:dyDescent="0.2">
      <c r="A26" s="23" t="s">
        <v>204</v>
      </c>
      <c r="B26" s="55" t="s">
        <v>59</v>
      </c>
      <c r="C26" s="38">
        <v>63</v>
      </c>
      <c r="D26" s="73">
        <v>3</v>
      </c>
      <c r="E26" s="38">
        <v>85</v>
      </c>
      <c r="F26" s="74">
        <v>5</v>
      </c>
      <c r="G26" s="39"/>
      <c r="H26" s="39" t="s">
        <v>60</v>
      </c>
    </row>
    <row r="27" spans="1:8" ht="15.95" customHeight="1" x14ac:dyDescent="0.2">
      <c r="A27" s="23" t="s">
        <v>205</v>
      </c>
      <c r="B27" s="55" t="s">
        <v>61</v>
      </c>
      <c r="C27" s="38">
        <v>66.873999999999995</v>
      </c>
      <c r="D27" s="73"/>
      <c r="E27" s="38">
        <v>79.202200000000005</v>
      </c>
      <c r="F27" s="74"/>
      <c r="G27" s="39"/>
      <c r="H27" s="39" t="s">
        <v>62</v>
      </c>
    </row>
    <row r="28" spans="1:8" ht="15.95" customHeight="1" x14ac:dyDescent="0.2">
      <c r="A28" s="23" t="s">
        <v>206</v>
      </c>
      <c r="B28" s="55" t="s">
        <v>63</v>
      </c>
      <c r="C28" s="38">
        <v>80</v>
      </c>
      <c r="D28" s="73">
        <v>3</v>
      </c>
      <c r="E28" s="38">
        <v>78</v>
      </c>
      <c r="F28" s="74">
        <v>4</v>
      </c>
      <c r="G28" s="39"/>
      <c r="H28" s="39" t="s">
        <v>64</v>
      </c>
    </row>
    <row r="29" spans="1:8" ht="15.95" customHeight="1" x14ac:dyDescent="0.2">
      <c r="A29" s="23" t="s">
        <v>207</v>
      </c>
      <c r="B29" s="55" t="s">
        <v>65</v>
      </c>
      <c r="C29" s="38">
        <v>66.706500000000005</v>
      </c>
      <c r="D29" s="73"/>
      <c r="E29" s="38">
        <v>72.682199999999995</v>
      </c>
      <c r="F29" s="74"/>
      <c r="G29" s="39"/>
      <c r="H29" s="39" t="s">
        <v>66</v>
      </c>
    </row>
    <row r="30" spans="1:8" ht="15.95" customHeight="1" x14ac:dyDescent="0.2">
      <c r="A30" s="23"/>
      <c r="B30" s="55"/>
      <c r="C30" s="38"/>
      <c r="D30" s="73"/>
      <c r="E30" s="38"/>
      <c r="F30" s="74"/>
      <c r="G30" s="40"/>
      <c r="H30" s="23"/>
    </row>
    <row r="31" spans="1:8" ht="15.95" customHeight="1" x14ac:dyDescent="0.2">
      <c r="A31" s="23" t="s">
        <v>209</v>
      </c>
      <c r="B31" s="55" t="s">
        <v>68</v>
      </c>
      <c r="C31" s="41">
        <v>1</v>
      </c>
      <c r="D31" s="74">
        <v>1</v>
      </c>
      <c r="E31" s="41">
        <v>0</v>
      </c>
      <c r="F31" s="74"/>
      <c r="G31" s="42"/>
      <c r="H31" s="40" t="s">
        <v>67</v>
      </c>
    </row>
    <row r="32" spans="1:8" ht="15.95" customHeight="1" x14ac:dyDescent="0.2">
      <c r="A32" s="23" t="s">
        <v>210</v>
      </c>
      <c r="B32" s="55" t="s">
        <v>69</v>
      </c>
      <c r="C32" s="43">
        <v>3.0000000000000001E-3</v>
      </c>
      <c r="D32" s="74">
        <v>1</v>
      </c>
      <c r="E32" s="41">
        <v>0</v>
      </c>
      <c r="F32" s="74"/>
      <c r="G32" s="39"/>
      <c r="H32" s="39" t="s">
        <v>70</v>
      </c>
    </row>
    <row r="33" spans="1:8" ht="15.95" customHeight="1" x14ac:dyDescent="0.2">
      <c r="A33" s="23" t="s">
        <v>211</v>
      </c>
      <c r="B33" s="55" t="s">
        <v>72</v>
      </c>
      <c r="C33" s="41">
        <v>0</v>
      </c>
      <c r="D33" s="74"/>
      <c r="E33" s="41">
        <v>0</v>
      </c>
      <c r="F33" s="74"/>
      <c r="G33" s="42"/>
      <c r="H33" s="42"/>
    </row>
    <row r="34" spans="1:8" ht="15.95" customHeight="1" x14ac:dyDescent="0.2">
      <c r="A34" s="23" t="s">
        <v>212</v>
      </c>
      <c r="B34" s="55" t="s">
        <v>73</v>
      </c>
      <c r="C34" s="41">
        <v>0</v>
      </c>
      <c r="D34" s="74"/>
      <c r="E34" s="41">
        <v>0</v>
      </c>
      <c r="F34" s="74"/>
      <c r="G34" s="42"/>
      <c r="H34" s="42"/>
    </row>
    <row r="35" spans="1:8" ht="15.95" customHeight="1" x14ac:dyDescent="0.2">
      <c r="A35" s="23" t="s">
        <v>213</v>
      </c>
      <c r="B35" s="55" t="s">
        <v>74</v>
      </c>
      <c r="C35" s="41">
        <v>0.14899999999999999</v>
      </c>
      <c r="D35" s="74">
        <v>2</v>
      </c>
      <c r="E35" s="41">
        <v>0.22600000000000001</v>
      </c>
      <c r="F35" s="74">
        <v>3</v>
      </c>
      <c r="G35" s="39"/>
      <c r="H35" s="39" t="s">
        <v>70</v>
      </c>
    </row>
    <row r="36" spans="1:8" ht="15.95" customHeight="1" x14ac:dyDescent="0.2">
      <c r="A36" s="23" t="s">
        <v>214</v>
      </c>
      <c r="B36" s="55" t="s">
        <v>75</v>
      </c>
      <c r="C36" s="41">
        <v>46</v>
      </c>
      <c r="D36" s="74">
        <v>1</v>
      </c>
      <c r="E36" s="41">
        <v>14</v>
      </c>
      <c r="F36" s="74">
        <v>1</v>
      </c>
      <c r="G36" s="42"/>
      <c r="H36" s="42"/>
    </row>
    <row r="37" spans="1:8" ht="15.95" customHeight="1" x14ac:dyDescent="0.2">
      <c r="A37" s="23" t="s">
        <v>215</v>
      </c>
      <c r="B37" s="55" t="s">
        <v>76</v>
      </c>
      <c r="C37" s="41">
        <v>4.2999999999999997E-2</v>
      </c>
      <c r="D37" s="74"/>
      <c r="E37" s="41">
        <v>1.2999999999999999E-2</v>
      </c>
      <c r="F37" s="74"/>
      <c r="G37" s="39"/>
      <c r="H37" s="39"/>
    </row>
    <row r="38" spans="1:8" ht="15.95" customHeight="1" x14ac:dyDescent="0.2">
      <c r="A38" s="23" t="s">
        <v>216</v>
      </c>
      <c r="B38" s="55" t="s">
        <v>77</v>
      </c>
      <c r="C38" s="41">
        <v>0.11799999999999999</v>
      </c>
      <c r="D38" s="74">
        <v>2</v>
      </c>
      <c r="E38" s="41">
        <v>8.8999999999999996E-2</v>
      </c>
      <c r="F38" s="74">
        <v>1</v>
      </c>
      <c r="G38" s="39"/>
      <c r="H38" s="39" t="s">
        <v>70</v>
      </c>
    </row>
    <row r="39" spans="1:8" ht="15.95" customHeight="1" x14ac:dyDescent="0.2">
      <c r="A39" s="23" t="s">
        <v>217</v>
      </c>
      <c r="B39" s="55" t="s">
        <v>78</v>
      </c>
      <c r="C39" s="41">
        <v>0</v>
      </c>
      <c r="D39" s="74"/>
      <c r="E39" s="41">
        <v>5</v>
      </c>
      <c r="F39" s="74">
        <v>1</v>
      </c>
      <c r="G39" s="42"/>
      <c r="H39" s="42"/>
    </row>
    <row r="40" spans="1:8" ht="15.95" customHeight="1" x14ac:dyDescent="0.2">
      <c r="A40" s="23" t="s">
        <v>218</v>
      </c>
      <c r="B40" s="55" t="s">
        <v>79</v>
      </c>
      <c r="C40" s="41">
        <v>0</v>
      </c>
      <c r="D40" s="74"/>
      <c r="E40" s="41">
        <v>0.23799999999999999</v>
      </c>
      <c r="F40" s="74"/>
      <c r="G40" s="42"/>
      <c r="H40" s="42"/>
    </row>
    <row r="41" spans="1:8" ht="15.95" customHeight="1" x14ac:dyDescent="0.2">
      <c r="A41" s="23" t="s">
        <v>219</v>
      </c>
      <c r="B41" s="55" t="s">
        <v>80</v>
      </c>
      <c r="C41" s="41">
        <v>0.29599999999999999</v>
      </c>
      <c r="D41" s="74">
        <v>4</v>
      </c>
      <c r="E41" s="41">
        <v>0.25900000000000001</v>
      </c>
      <c r="F41" s="74">
        <v>4</v>
      </c>
      <c r="G41" s="39"/>
      <c r="H41" s="39" t="s">
        <v>81</v>
      </c>
    </row>
    <row r="42" spans="1:8" ht="15.95" customHeight="1" x14ac:dyDescent="0.2">
      <c r="A42" s="23" t="s">
        <v>220</v>
      </c>
      <c r="B42" s="55" t="s">
        <v>82</v>
      </c>
      <c r="C42" s="41">
        <v>0</v>
      </c>
      <c r="D42" s="74"/>
      <c r="E42" s="41">
        <v>0</v>
      </c>
      <c r="F42" s="74"/>
      <c r="G42" s="42"/>
      <c r="H42" s="42"/>
    </row>
    <row r="43" spans="1:8" ht="15.95" customHeight="1" x14ac:dyDescent="0.2">
      <c r="A43" s="23" t="s">
        <v>221</v>
      </c>
      <c r="B43" s="55" t="s">
        <v>83</v>
      </c>
      <c r="C43" s="41">
        <v>0</v>
      </c>
      <c r="D43" s="74"/>
      <c r="E43" s="41">
        <v>0</v>
      </c>
      <c r="F43" s="74"/>
      <c r="G43" s="42"/>
      <c r="H43" s="42"/>
    </row>
    <row r="44" spans="1:8" ht="15.95" customHeight="1" x14ac:dyDescent="0.2">
      <c r="A44" s="23"/>
      <c r="B44" s="55"/>
      <c r="C44" s="41"/>
      <c r="D44" s="74"/>
      <c r="E44" s="41"/>
      <c r="F44" s="74"/>
      <c r="G44" s="44"/>
      <c r="H44" s="44" t="s">
        <v>84</v>
      </c>
    </row>
    <row r="45" spans="1:8" ht="15.95" customHeight="1" x14ac:dyDescent="0.2">
      <c r="A45" s="18" t="s">
        <v>224</v>
      </c>
      <c r="B45" s="56" t="s">
        <v>85</v>
      </c>
      <c r="C45" s="41">
        <v>0</v>
      </c>
      <c r="D45" s="74"/>
      <c r="E45" s="41">
        <v>24</v>
      </c>
      <c r="F45" s="74"/>
      <c r="G45" s="42"/>
      <c r="H45" s="42"/>
    </row>
    <row r="46" spans="1:8" ht="15.95" customHeight="1" x14ac:dyDescent="0.2">
      <c r="A46" s="18" t="s">
        <v>225</v>
      </c>
      <c r="B46" s="56" t="s">
        <v>86</v>
      </c>
      <c r="C46" s="41">
        <v>0</v>
      </c>
      <c r="D46" s="74"/>
      <c r="E46" s="41">
        <v>5.2999999999999999E-2</v>
      </c>
      <c r="F46" s="74">
        <v>1</v>
      </c>
      <c r="G46" s="39"/>
      <c r="H46" s="39" t="s">
        <v>87</v>
      </c>
    </row>
    <row r="47" spans="1:8" ht="15.95" customHeight="1" x14ac:dyDescent="0.2">
      <c r="A47" s="18" t="s">
        <v>226</v>
      </c>
      <c r="B47" s="56" t="s">
        <v>88</v>
      </c>
      <c r="C47" s="41">
        <v>0</v>
      </c>
      <c r="D47" s="74"/>
      <c r="E47" s="41">
        <v>1</v>
      </c>
      <c r="F47" s="74"/>
      <c r="G47" s="42"/>
      <c r="H47" s="42"/>
    </row>
    <row r="48" spans="1:8" ht="15.95" customHeight="1" x14ac:dyDescent="0.2">
      <c r="A48" s="18" t="s">
        <v>227</v>
      </c>
      <c r="B48" s="56" t="s">
        <v>89</v>
      </c>
      <c r="C48" s="41">
        <v>0</v>
      </c>
      <c r="D48" s="74"/>
      <c r="E48" s="41">
        <v>1.7999999999999999E-2</v>
      </c>
      <c r="F48" s="74">
        <v>1</v>
      </c>
      <c r="G48" s="39"/>
      <c r="H48" s="39" t="s">
        <v>90</v>
      </c>
    </row>
    <row r="49" spans="1:8" ht="15.95" customHeight="1" x14ac:dyDescent="0.2">
      <c r="A49" s="18" t="s">
        <v>228</v>
      </c>
      <c r="B49" s="56" t="s">
        <v>91</v>
      </c>
      <c r="C49" s="41">
        <v>2</v>
      </c>
      <c r="D49" s="74"/>
      <c r="E49" s="41">
        <v>0</v>
      </c>
      <c r="F49" s="74"/>
      <c r="G49" s="42"/>
      <c r="H49" s="42"/>
    </row>
    <row r="50" spans="1:8" ht="15.95" customHeight="1" x14ac:dyDescent="0.2">
      <c r="A50" s="18" t="s">
        <v>229</v>
      </c>
      <c r="B50" s="56" t="s">
        <v>92</v>
      </c>
      <c r="C50" s="41">
        <v>1.9E-2</v>
      </c>
      <c r="D50" s="74">
        <v>1</v>
      </c>
      <c r="E50" s="41">
        <v>0</v>
      </c>
      <c r="F50" s="74"/>
      <c r="G50" s="39"/>
      <c r="H50" s="39" t="s">
        <v>90</v>
      </c>
    </row>
    <row r="51" spans="1:8" ht="15.95" customHeight="1" x14ac:dyDescent="0.2">
      <c r="A51" s="18" t="s">
        <v>230</v>
      </c>
      <c r="B51" s="56" t="s">
        <v>93</v>
      </c>
      <c r="C51" s="41">
        <v>0</v>
      </c>
      <c r="D51" s="74"/>
      <c r="E51" s="41">
        <v>0</v>
      </c>
      <c r="F51" s="74"/>
      <c r="G51" s="42"/>
      <c r="H51" s="42"/>
    </row>
    <row r="52" spans="1:8" ht="15.95" customHeight="1" x14ac:dyDescent="0.2">
      <c r="A52" s="18" t="s">
        <v>231</v>
      </c>
      <c r="B52" s="56" t="s">
        <v>94</v>
      </c>
      <c r="C52" s="41">
        <v>0</v>
      </c>
      <c r="D52" s="74"/>
      <c r="E52" s="41">
        <v>0</v>
      </c>
      <c r="F52" s="74"/>
      <c r="G52" s="39"/>
      <c r="H52" s="39" t="s">
        <v>90</v>
      </c>
    </row>
    <row r="53" spans="1:8" ht="15.95" customHeight="1" x14ac:dyDescent="0.2">
      <c r="A53" s="18" t="s">
        <v>232</v>
      </c>
      <c r="B53" s="56" t="s">
        <v>95</v>
      </c>
      <c r="C53" s="41">
        <v>2</v>
      </c>
      <c r="D53" s="74"/>
      <c r="E53" s="41">
        <v>0</v>
      </c>
      <c r="F53" s="74"/>
      <c r="G53" s="42"/>
      <c r="H53" s="42"/>
    </row>
    <row r="54" spans="1:8" ht="15.95" customHeight="1" x14ac:dyDescent="0.2">
      <c r="A54" s="18" t="s">
        <v>233</v>
      </c>
      <c r="B54" s="56" t="s">
        <v>96</v>
      </c>
      <c r="C54" s="41">
        <v>3.1E-2</v>
      </c>
      <c r="D54" s="74">
        <v>1</v>
      </c>
      <c r="E54" s="41">
        <v>0</v>
      </c>
      <c r="F54" s="74"/>
      <c r="G54" s="39"/>
      <c r="H54" s="39" t="s">
        <v>97</v>
      </c>
    </row>
    <row r="55" spans="1:8" ht="15.95" customHeight="1" x14ac:dyDescent="0.2">
      <c r="A55" s="18" t="s">
        <v>234</v>
      </c>
      <c r="B55" s="56" t="s">
        <v>98</v>
      </c>
      <c r="C55" s="41">
        <v>0</v>
      </c>
      <c r="D55" s="74"/>
      <c r="E55" s="41">
        <v>0</v>
      </c>
      <c r="F55" s="74"/>
      <c r="G55" s="42"/>
      <c r="H55" s="42"/>
    </row>
    <row r="56" spans="1:8" ht="15.95" customHeight="1" x14ac:dyDescent="0.2">
      <c r="A56" s="18" t="s">
        <v>235</v>
      </c>
      <c r="B56" s="56" t="s">
        <v>99</v>
      </c>
      <c r="C56" s="41">
        <v>0</v>
      </c>
      <c r="D56" s="74"/>
      <c r="E56" s="41">
        <v>0</v>
      </c>
      <c r="F56" s="74"/>
      <c r="G56" s="39"/>
      <c r="H56" s="39" t="s">
        <v>81</v>
      </c>
    </row>
    <row r="57" spans="1:8" ht="15.95" customHeight="1" x14ac:dyDescent="0.2">
      <c r="A57" s="18" t="s">
        <v>236</v>
      </c>
      <c r="B57" s="56" t="s">
        <v>100</v>
      </c>
      <c r="C57" s="41">
        <v>0.64800000000000002</v>
      </c>
      <c r="D57" s="74">
        <v>1</v>
      </c>
      <c r="E57" s="41">
        <v>0.66500000000000004</v>
      </c>
      <c r="F57" s="74">
        <v>2</v>
      </c>
      <c r="G57" s="39"/>
      <c r="H57" s="39" t="s">
        <v>101</v>
      </c>
    </row>
    <row r="58" spans="1:8" ht="15.95" customHeight="1" x14ac:dyDescent="0.2">
      <c r="A58" s="18" t="s">
        <v>237</v>
      </c>
      <c r="B58" s="56" t="s">
        <v>102</v>
      </c>
      <c r="C58" s="41">
        <v>0.50700000000000001</v>
      </c>
      <c r="D58" s="74">
        <v>2</v>
      </c>
      <c r="E58" s="41">
        <v>0.48199999999999998</v>
      </c>
      <c r="F58" s="74">
        <v>2</v>
      </c>
      <c r="G58" s="39"/>
      <c r="H58" s="39" t="s">
        <v>103</v>
      </c>
    </row>
    <row r="59" spans="1:8" ht="15.95" customHeight="1" x14ac:dyDescent="0.2">
      <c r="A59" s="18" t="s">
        <v>238</v>
      </c>
      <c r="B59" s="56" t="s">
        <v>104</v>
      </c>
      <c r="C59" s="41">
        <v>0.63800000000000001</v>
      </c>
      <c r="D59" s="74">
        <v>4</v>
      </c>
      <c r="E59" s="41">
        <v>0.56699999999999995</v>
      </c>
      <c r="F59" s="74">
        <v>3</v>
      </c>
      <c r="G59" s="39"/>
      <c r="H59" s="39" t="s">
        <v>105</v>
      </c>
    </row>
    <row r="60" spans="1:8" ht="15.95" customHeight="1" x14ac:dyDescent="0.2">
      <c r="A60" s="18" t="s">
        <v>239</v>
      </c>
      <c r="B60" s="56" t="s">
        <v>106</v>
      </c>
      <c r="C60" s="41">
        <v>1</v>
      </c>
      <c r="D60" s="74"/>
      <c r="E60" s="41">
        <v>0</v>
      </c>
      <c r="F60" s="74"/>
      <c r="G60" s="42"/>
      <c r="H60" s="42"/>
    </row>
    <row r="61" spans="1:8" ht="15.95" customHeight="1" x14ac:dyDescent="0.2">
      <c r="A61" s="18" t="s">
        <v>240</v>
      </c>
      <c r="B61" s="56" t="s">
        <v>107</v>
      </c>
      <c r="C61" s="41">
        <v>2.7E-2</v>
      </c>
      <c r="D61" s="74">
        <v>1</v>
      </c>
      <c r="E61" s="41">
        <v>0</v>
      </c>
      <c r="F61" s="74"/>
      <c r="G61" s="39"/>
      <c r="H61" s="39" t="s">
        <v>108</v>
      </c>
    </row>
    <row r="62" spans="1:8" ht="15.95" customHeight="1" x14ac:dyDescent="0.2">
      <c r="A62" s="18" t="s">
        <v>241</v>
      </c>
      <c r="B62" s="56" t="s">
        <v>109</v>
      </c>
      <c r="C62" s="41">
        <v>0</v>
      </c>
      <c r="D62" s="74"/>
      <c r="E62" s="41">
        <v>0</v>
      </c>
      <c r="F62" s="74"/>
      <c r="G62" s="42"/>
      <c r="H62" s="42"/>
    </row>
    <row r="63" spans="1:8" ht="15.95" customHeight="1" x14ac:dyDescent="0.2">
      <c r="A63" s="18" t="s">
        <v>242</v>
      </c>
      <c r="B63" s="56" t="s">
        <v>110</v>
      </c>
      <c r="C63" s="41">
        <v>0</v>
      </c>
      <c r="D63" s="74"/>
      <c r="E63" s="41">
        <v>0</v>
      </c>
      <c r="F63" s="74"/>
      <c r="G63" s="39"/>
      <c r="H63" s="39" t="s">
        <v>111</v>
      </c>
    </row>
    <row r="64" spans="1:8" ht="15.95" customHeight="1" x14ac:dyDescent="0.2">
      <c r="A64" s="18" t="s">
        <v>243</v>
      </c>
      <c r="B64" s="56" t="s">
        <v>112</v>
      </c>
      <c r="C64" s="41">
        <v>1</v>
      </c>
      <c r="D64" s="74"/>
      <c r="E64" s="41">
        <v>0</v>
      </c>
      <c r="F64" s="74"/>
      <c r="G64" s="42"/>
      <c r="H64" s="42"/>
    </row>
    <row r="65" spans="1:8" ht="15.95" customHeight="1" x14ac:dyDescent="0.2">
      <c r="A65" s="18" t="s">
        <v>244</v>
      </c>
      <c r="B65" s="56" t="s">
        <v>113</v>
      </c>
      <c r="C65" s="41">
        <v>0.1</v>
      </c>
      <c r="D65" s="74">
        <v>3</v>
      </c>
      <c r="E65" s="41">
        <v>0</v>
      </c>
      <c r="F65" s="74"/>
      <c r="G65" s="39"/>
      <c r="H65" s="39" t="s">
        <v>114</v>
      </c>
    </row>
    <row r="66" spans="1:8" ht="15.95" customHeight="1" x14ac:dyDescent="0.2">
      <c r="A66" s="18" t="s">
        <v>245</v>
      </c>
      <c r="B66" s="56" t="s">
        <v>115</v>
      </c>
      <c r="C66" s="41">
        <v>3</v>
      </c>
      <c r="D66" s="74"/>
      <c r="E66" s="41">
        <v>0</v>
      </c>
      <c r="F66" s="74"/>
      <c r="G66" s="42"/>
      <c r="H66" s="42"/>
    </row>
    <row r="67" spans="1:8" ht="15.95" customHeight="1" x14ac:dyDescent="0.2">
      <c r="A67" s="18" t="s">
        <v>246</v>
      </c>
      <c r="B67" s="56" t="s">
        <v>116</v>
      </c>
      <c r="C67" s="41">
        <v>0.27300000000000002</v>
      </c>
      <c r="D67" s="74">
        <v>4</v>
      </c>
      <c r="E67" s="41">
        <v>0</v>
      </c>
      <c r="F67" s="74"/>
      <c r="G67" s="39"/>
      <c r="H67" s="39" t="s">
        <v>81</v>
      </c>
    </row>
    <row r="68" spans="1:8" ht="15.95" customHeight="1" x14ac:dyDescent="0.2">
      <c r="A68" s="19" t="s">
        <v>247</v>
      </c>
      <c r="B68" s="56" t="s">
        <v>120</v>
      </c>
      <c r="C68" s="41">
        <v>26</v>
      </c>
      <c r="D68" s="74"/>
      <c r="E68" s="41">
        <v>40</v>
      </c>
      <c r="F68" s="74"/>
      <c r="G68" s="42"/>
      <c r="H68" s="42"/>
    </row>
    <row r="69" spans="1:8" ht="15.95" customHeight="1" x14ac:dyDescent="0.2">
      <c r="A69" s="19" t="s">
        <v>248</v>
      </c>
      <c r="B69" s="56" t="s">
        <v>121</v>
      </c>
      <c r="C69" s="41">
        <v>0.89300000000000002</v>
      </c>
      <c r="D69" s="74"/>
      <c r="E69" s="41">
        <v>0.86799999999999999</v>
      </c>
      <c r="F69" s="74"/>
      <c r="G69" s="42"/>
      <c r="H69" s="42"/>
    </row>
    <row r="70" spans="1:8" ht="15.95" customHeight="1" x14ac:dyDescent="0.2">
      <c r="A70" s="19" t="s">
        <v>249</v>
      </c>
      <c r="B70" s="56" t="s">
        <v>122</v>
      </c>
      <c r="C70" s="41">
        <v>1012</v>
      </c>
      <c r="D70" s="74"/>
      <c r="E70" s="41">
        <v>661</v>
      </c>
      <c r="F70" s="74"/>
      <c r="G70" s="42"/>
      <c r="H70" s="42"/>
    </row>
    <row r="71" spans="1:8" ht="15.95" customHeight="1" x14ac:dyDescent="0.25">
      <c r="A71" s="20" t="s">
        <v>250</v>
      </c>
      <c r="B71" s="57" t="s">
        <v>124</v>
      </c>
      <c r="C71" s="41">
        <v>40</v>
      </c>
      <c r="D71" s="74"/>
      <c r="E71" s="41">
        <v>47</v>
      </c>
      <c r="F71" s="74"/>
      <c r="G71" s="42"/>
      <c r="H71" s="42"/>
    </row>
    <row r="72" spans="1:8" ht="15.95" customHeight="1" x14ac:dyDescent="0.25">
      <c r="A72" s="20" t="s">
        <v>251</v>
      </c>
      <c r="B72" s="57" t="s">
        <v>125</v>
      </c>
      <c r="C72" s="41">
        <v>0.88200000000000001</v>
      </c>
      <c r="D72" s="74"/>
      <c r="E72" s="41">
        <v>0.83899999999999997</v>
      </c>
      <c r="F72" s="74"/>
      <c r="G72" s="42"/>
      <c r="H72" s="42"/>
    </row>
    <row r="73" spans="1:8" ht="15.95" customHeight="1" x14ac:dyDescent="0.25">
      <c r="A73" s="20" t="s">
        <v>252</v>
      </c>
      <c r="B73" s="57" t="s">
        <v>126</v>
      </c>
      <c r="C73" s="41">
        <v>695</v>
      </c>
      <c r="D73" s="74"/>
      <c r="E73" s="41">
        <v>1169</v>
      </c>
      <c r="F73" s="74"/>
      <c r="G73" s="42"/>
      <c r="H73" s="42"/>
    </row>
    <row r="74" spans="1:8" ht="15.95" customHeight="1" x14ac:dyDescent="0.25">
      <c r="A74" s="20" t="s">
        <v>253</v>
      </c>
      <c r="B74" s="57" t="s">
        <v>128</v>
      </c>
      <c r="C74" s="41">
        <v>2</v>
      </c>
      <c r="D74" s="74"/>
      <c r="E74" s="41">
        <v>2</v>
      </c>
      <c r="F74" s="74"/>
      <c r="G74" s="42"/>
      <c r="H74" s="42"/>
    </row>
    <row r="75" spans="1:8" ht="15.95" customHeight="1" x14ac:dyDescent="0.25">
      <c r="A75" s="20" t="s">
        <v>254</v>
      </c>
      <c r="B75" s="57" t="s">
        <v>129</v>
      </c>
      <c r="C75" s="41">
        <v>0.78200000000000003</v>
      </c>
      <c r="D75" s="74"/>
      <c r="E75" s="41">
        <v>0.72899999999999998</v>
      </c>
      <c r="F75" s="74"/>
      <c r="G75" s="42"/>
      <c r="H75" s="42"/>
    </row>
    <row r="76" spans="1:8" ht="15.95" customHeight="1" x14ac:dyDescent="0.25">
      <c r="A76" s="20" t="s">
        <v>255</v>
      </c>
      <c r="B76" s="57" t="s">
        <v>130</v>
      </c>
      <c r="C76" s="41">
        <v>107</v>
      </c>
      <c r="D76" s="74"/>
      <c r="E76" s="41">
        <v>158</v>
      </c>
      <c r="F76" s="74"/>
      <c r="G76" s="42"/>
      <c r="H76" s="42"/>
    </row>
    <row r="77" spans="1:8" ht="15.95" customHeight="1" x14ac:dyDescent="0.25">
      <c r="A77" s="20" t="s">
        <v>256</v>
      </c>
      <c r="B77" s="57" t="s">
        <v>132</v>
      </c>
      <c r="C77" s="41">
        <v>4</v>
      </c>
      <c r="D77" s="74" t="s">
        <v>133</v>
      </c>
      <c r="E77" s="41">
        <v>0.64800000000000002</v>
      </c>
      <c r="F77" s="74">
        <v>1</v>
      </c>
      <c r="G77" s="39"/>
      <c r="H77" s="39" t="s">
        <v>135</v>
      </c>
    </row>
    <row r="78" spans="1:8" ht="15.95" customHeight="1" x14ac:dyDescent="0.25">
      <c r="A78" s="20" t="s">
        <v>257</v>
      </c>
      <c r="B78" s="57" t="s">
        <v>136</v>
      </c>
      <c r="C78" s="41">
        <v>0.71299999999999997</v>
      </c>
      <c r="D78" s="74"/>
      <c r="E78" s="41">
        <v>0.64800000000000002</v>
      </c>
      <c r="F78" s="74"/>
      <c r="G78" s="42"/>
      <c r="H78" s="42"/>
    </row>
    <row r="79" spans="1:8" ht="15.95" customHeight="1" x14ac:dyDescent="0.25">
      <c r="A79" s="20" t="s">
        <v>258</v>
      </c>
      <c r="B79" s="57" t="s">
        <v>137</v>
      </c>
      <c r="C79" s="41">
        <v>338</v>
      </c>
      <c r="D79" s="74"/>
      <c r="E79" s="41">
        <v>164</v>
      </c>
      <c r="F79" s="74"/>
      <c r="G79" s="42"/>
      <c r="H79" s="42"/>
    </row>
    <row r="80" spans="1:8" ht="15.95" customHeight="1" x14ac:dyDescent="0.25">
      <c r="A80" s="20" t="s">
        <v>259</v>
      </c>
      <c r="B80" s="57" t="s">
        <v>139</v>
      </c>
      <c r="C80" s="41">
        <v>3</v>
      </c>
      <c r="D80" s="74"/>
      <c r="E80" s="41">
        <v>1</v>
      </c>
      <c r="F80" s="74"/>
      <c r="G80" s="42"/>
      <c r="H80" s="42"/>
    </row>
    <row r="81" spans="1:8" ht="15.95" customHeight="1" x14ac:dyDescent="0.25">
      <c r="A81" s="20" t="s">
        <v>260</v>
      </c>
      <c r="B81" s="57" t="s">
        <v>140</v>
      </c>
      <c r="C81" s="41">
        <v>0.77300000000000002</v>
      </c>
      <c r="D81" s="74"/>
      <c r="E81" s="41">
        <v>0.61699999999999999</v>
      </c>
      <c r="F81" s="74"/>
      <c r="G81" s="42"/>
      <c r="H81" s="42"/>
    </row>
    <row r="82" spans="1:8" ht="15.95" customHeight="1" x14ac:dyDescent="0.25">
      <c r="A82" s="20" t="s">
        <v>261</v>
      </c>
      <c r="B82" s="57" t="s">
        <v>141</v>
      </c>
      <c r="C82" s="41">
        <v>143</v>
      </c>
      <c r="D82" s="74"/>
      <c r="E82" s="41">
        <v>60</v>
      </c>
      <c r="F82" s="74"/>
      <c r="G82" s="42"/>
      <c r="H82" s="42"/>
    </row>
    <row r="83" spans="1:8" s="8" customFormat="1" ht="15.95" customHeight="1" x14ac:dyDescent="0.2">
      <c r="A83" s="23"/>
      <c r="B83" s="55"/>
      <c r="C83" s="41"/>
      <c r="D83" s="74"/>
      <c r="E83" s="41"/>
      <c r="F83" s="74"/>
      <c r="G83" s="42"/>
      <c r="H83" s="42"/>
    </row>
    <row r="84" spans="1:8" ht="15.95" customHeight="1" x14ac:dyDescent="0.25">
      <c r="A84" s="30" t="s">
        <v>158</v>
      </c>
      <c r="B84" s="58"/>
      <c r="C84" s="45"/>
      <c r="D84" s="75"/>
      <c r="E84" s="45"/>
      <c r="F84" s="75"/>
      <c r="G84" s="46"/>
      <c r="H84" s="46"/>
    </row>
    <row r="85" spans="1:8" ht="15.95" customHeight="1" x14ac:dyDescent="0.2">
      <c r="A85" s="21" t="s">
        <v>266</v>
      </c>
      <c r="B85" s="59" t="s">
        <v>144</v>
      </c>
      <c r="C85" s="45">
        <v>-0.27700000000000002</v>
      </c>
      <c r="D85" s="75">
        <v>1</v>
      </c>
      <c r="E85" s="45">
        <v>0.10299999999999999</v>
      </c>
      <c r="F85" s="75">
        <v>3</v>
      </c>
      <c r="G85" s="46"/>
      <c r="H85" s="46" t="s">
        <v>146</v>
      </c>
    </row>
    <row r="86" spans="1:8" ht="15.95" customHeight="1" x14ac:dyDescent="0.2">
      <c r="A86" s="21" t="s">
        <v>267</v>
      </c>
      <c r="B86" s="59" t="s">
        <v>147</v>
      </c>
      <c r="C86" s="45">
        <v>35</v>
      </c>
      <c r="D86" s="75">
        <v>2</v>
      </c>
      <c r="E86" s="45">
        <v>52</v>
      </c>
      <c r="F86" s="75">
        <v>4</v>
      </c>
      <c r="G86" s="46"/>
      <c r="H86" s="46" t="s">
        <v>148</v>
      </c>
    </row>
    <row r="87" spans="1:8" ht="15.95" customHeight="1" x14ac:dyDescent="0.2">
      <c r="A87" s="21" t="s">
        <v>268</v>
      </c>
      <c r="B87" s="59" t="s">
        <v>149</v>
      </c>
      <c r="C87" s="45">
        <v>6</v>
      </c>
      <c r="D87" s="75">
        <v>1</v>
      </c>
      <c r="E87" s="45">
        <v>4</v>
      </c>
      <c r="F87" s="75">
        <v>4</v>
      </c>
      <c r="G87" s="46"/>
      <c r="H87" s="46" t="s">
        <v>150</v>
      </c>
    </row>
    <row r="88" spans="1:8" ht="15.95" customHeight="1" x14ac:dyDescent="0.2">
      <c r="A88" s="21" t="s">
        <v>269</v>
      </c>
      <c r="B88" s="59" t="s">
        <v>151</v>
      </c>
      <c r="C88" s="45">
        <v>80</v>
      </c>
      <c r="D88" s="75">
        <v>1</v>
      </c>
      <c r="E88" s="45">
        <v>90</v>
      </c>
      <c r="F88" s="75">
        <v>4</v>
      </c>
      <c r="G88" s="46"/>
      <c r="H88" s="46" t="s">
        <v>152</v>
      </c>
    </row>
    <row r="89" spans="1:8" ht="15.95" customHeight="1" x14ac:dyDescent="0.2">
      <c r="A89" s="21" t="s">
        <v>270</v>
      </c>
      <c r="B89" s="59" t="s">
        <v>153</v>
      </c>
      <c r="C89" s="45">
        <v>0.74</v>
      </c>
      <c r="D89" s="75">
        <v>5</v>
      </c>
      <c r="E89" s="45">
        <v>0.77</v>
      </c>
      <c r="F89" s="75">
        <v>5</v>
      </c>
      <c r="G89" s="46"/>
      <c r="H89" s="46" t="s">
        <v>154</v>
      </c>
    </row>
    <row r="90" spans="1:8" ht="15.95" customHeight="1" x14ac:dyDescent="0.2">
      <c r="A90" s="21" t="s">
        <v>271</v>
      </c>
      <c r="B90" s="59" t="s">
        <v>155</v>
      </c>
      <c r="C90" s="45">
        <v>1602</v>
      </c>
      <c r="D90" s="75">
        <v>1</v>
      </c>
      <c r="E90" s="45">
        <v>1844</v>
      </c>
      <c r="F90" s="75">
        <v>1</v>
      </c>
      <c r="G90" s="46"/>
      <c r="H90" s="46" t="s">
        <v>156</v>
      </c>
    </row>
    <row r="91" spans="1:8" ht="15.95" customHeight="1" x14ac:dyDescent="0.25">
      <c r="A91" s="22" t="s">
        <v>269</v>
      </c>
      <c r="B91" s="60" t="s">
        <v>160</v>
      </c>
      <c r="C91" s="45">
        <v>20</v>
      </c>
      <c r="D91" s="75"/>
      <c r="E91" s="45">
        <v>9</v>
      </c>
      <c r="F91" s="75"/>
      <c r="G91" s="47"/>
      <c r="H91" s="47"/>
    </row>
    <row r="92" spans="1:8" ht="15.95" customHeight="1" x14ac:dyDescent="0.25">
      <c r="A92" s="22" t="s">
        <v>270</v>
      </c>
      <c r="B92" s="60" t="s">
        <v>161</v>
      </c>
      <c r="C92" s="45">
        <v>0.76400000000000001</v>
      </c>
      <c r="D92" s="75"/>
      <c r="E92" s="45">
        <v>0.82799999999999996</v>
      </c>
      <c r="F92" s="75"/>
      <c r="G92" s="47"/>
      <c r="H92" s="47"/>
    </row>
    <row r="93" spans="1:8" ht="15.95" customHeight="1" x14ac:dyDescent="0.25">
      <c r="A93" s="22" t="s">
        <v>271</v>
      </c>
      <c r="B93" s="60" t="s">
        <v>162</v>
      </c>
      <c r="C93" s="45">
        <v>585</v>
      </c>
      <c r="D93" s="75"/>
      <c r="E93" s="45">
        <v>420</v>
      </c>
      <c r="F93" s="75"/>
      <c r="G93" s="47"/>
      <c r="H93" s="47"/>
    </row>
    <row r="94" spans="1:8" ht="15.95" customHeight="1" x14ac:dyDescent="0.2">
      <c r="A94" s="31"/>
      <c r="B94" s="61"/>
      <c r="C94" s="45"/>
      <c r="D94" s="75"/>
      <c r="E94" s="45"/>
      <c r="F94" s="75"/>
      <c r="G94" s="46"/>
      <c r="H94" s="48" t="s">
        <v>176</v>
      </c>
    </row>
    <row r="95" spans="1:8" ht="15.95" customHeight="1" x14ac:dyDescent="0.25">
      <c r="A95" s="22" t="s">
        <v>277</v>
      </c>
      <c r="B95" s="60" t="s">
        <v>164</v>
      </c>
      <c r="C95" s="45">
        <v>-34</v>
      </c>
      <c r="D95" s="75">
        <v>5</v>
      </c>
      <c r="E95" s="45">
        <v>-52</v>
      </c>
      <c r="F95" s="75">
        <v>1</v>
      </c>
      <c r="G95" s="46"/>
      <c r="H95" s="46" t="s">
        <v>166</v>
      </c>
    </row>
    <row r="96" spans="1:8" ht="15.95" customHeight="1" x14ac:dyDescent="0.25">
      <c r="A96" s="22" t="s">
        <v>278</v>
      </c>
      <c r="B96" s="60" t="s">
        <v>167</v>
      </c>
      <c r="C96" s="45">
        <v>-75</v>
      </c>
      <c r="D96" s="75"/>
      <c r="E96" s="45">
        <v>-82</v>
      </c>
      <c r="F96" s="75"/>
      <c r="G96" s="47"/>
      <c r="H96" s="47"/>
    </row>
    <row r="97" spans="1:8" ht="15.95" customHeight="1" x14ac:dyDescent="0.25">
      <c r="A97" s="22" t="s">
        <v>279</v>
      </c>
      <c r="B97" s="60" t="s">
        <v>168</v>
      </c>
      <c r="C97" s="45">
        <v>43</v>
      </c>
      <c r="D97" s="75"/>
      <c r="E97" s="45">
        <v>47</v>
      </c>
      <c r="F97" s="75"/>
      <c r="G97" s="47"/>
      <c r="H97" s="47"/>
    </row>
    <row r="98" spans="1:8" ht="15.95" customHeight="1" x14ac:dyDescent="0.25">
      <c r="A98" s="22" t="s">
        <v>280</v>
      </c>
      <c r="B98" s="60" t="s">
        <v>169</v>
      </c>
      <c r="C98" s="45">
        <v>5.8999999999999997E-2</v>
      </c>
      <c r="D98" s="75"/>
      <c r="E98" s="45">
        <v>2.1999999999999999E-2</v>
      </c>
      <c r="F98" s="75"/>
      <c r="G98" s="47"/>
      <c r="H98" s="47"/>
    </row>
    <row r="99" spans="1:8" ht="15.95" customHeight="1" x14ac:dyDescent="0.25">
      <c r="A99" s="22" t="s">
        <v>281</v>
      </c>
      <c r="B99" s="60" t="s">
        <v>170</v>
      </c>
      <c r="C99" s="45">
        <v>0.14699999999999999</v>
      </c>
      <c r="D99" s="75"/>
      <c r="E99" s="45">
        <v>6.2E-2</v>
      </c>
      <c r="F99" s="75"/>
      <c r="G99" s="47"/>
      <c r="H99" s="47"/>
    </row>
    <row r="100" spans="1:8" ht="15.95" customHeight="1" x14ac:dyDescent="0.25">
      <c r="A100" s="22" t="s">
        <v>282</v>
      </c>
      <c r="B100" s="60" t="s">
        <v>171</v>
      </c>
      <c r="C100" s="45">
        <v>3.9E-2</v>
      </c>
      <c r="D100" s="75"/>
      <c r="E100" s="45">
        <v>3.7999999999999999E-2</v>
      </c>
      <c r="F100" s="75"/>
      <c r="G100" s="47"/>
      <c r="H100" s="47"/>
    </row>
    <row r="101" spans="1:8" ht="15.95" customHeight="1" x14ac:dyDescent="0.25">
      <c r="A101" s="22" t="s">
        <v>283</v>
      </c>
      <c r="B101" s="60" t="s">
        <v>172</v>
      </c>
      <c r="C101" s="45">
        <v>0.74</v>
      </c>
      <c r="D101" s="75">
        <v>3</v>
      </c>
      <c r="E101" s="45">
        <v>0.84699999999999998</v>
      </c>
      <c r="F101" s="75">
        <v>3</v>
      </c>
      <c r="G101" s="47"/>
      <c r="H101" s="47"/>
    </row>
    <row r="102" spans="1:8" ht="15.95" customHeight="1" x14ac:dyDescent="0.25">
      <c r="A102" s="22" t="s">
        <v>284</v>
      </c>
      <c r="B102" s="60" t="s">
        <v>175</v>
      </c>
      <c r="C102" s="45">
        <v>1.4999999999999999E-2</v>
      </c>
      <c r="D102" s="75"/>
      <c r="E102" s="45">
        <v>3.1E-2</v>
      </c>
      <c r="F102" s="75"/>
      <c r="G102" s="47"/>
      <c r="H102" s="47"/>
    </row>
    <row r="103" spans="1:8" ht="15.95" customHeight="1" x14ac:dyDescent="0.2"/>
    <row r="104" spans="1:8" ht="15.95" customHeight="1" x14ac:dyDescent="0.2">
      <c r="A104" s="16" t="s">
        <v>177</v>
      </c>
      <c r="B104" s="16"/>
      <c r="C104" s="69"/>
      <c r="D104" s="76">
        <f>SUM(D4:D102)</f>
        <v>88</v>
      </c>
      <c r="E104" s="69"/>
      <c r="F104" s="76">
        <f>SUM(F4:F102)</f>
        <v>101</v>
      </c>
      <c r="G104" s="17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21"/>
  <sheetViews>
    <sheetView topLeftCell="A103" workbookViewId="0"/>
  </sheetViews>
  <sheetFormatPr defaultColWidth="14.42578125" defaultRowHeight="15.75" customHeight="1" x14ac:dyDescent="0.2"/>
  <cols>
    <col min="1" max="1" width="24.42578125" customWidth="1"/>
  </cols>
  <sheetData>
    <row r="1" spans="1:109" ht="15.75" customHeight="1" x14ac:dyDescent="0.2">
      <c r="A1" s="1"/>
      <c r="B1" s="1" t="s">
        <v>1</v>
      </c>
      <c r="C1" s="1" t="s">
        <v>2</v>
      </c>
      <c r="E1" s="1" t="s">
        <v>1</v>
      </c>
      <c r="F1" s="1" t="s">
        <v>2</v>
      </c>
      <c r="G1" s="1" t="s">
        <v>3</v>
      </c>
    </row>
    <row r="2" spans="1:109" ht="15.75" customHeight="1" x14ac:dyDescent="0.2">
      <c r="A2" s="1" t="s">
        <v>4</v>
      </c>
      <c r="B2" s="1">
        <v>1669</v>
      </c>
      <c r="C2" s="1">
        <v>85</v>
      </c>
      <c r="E2" s="1">
        <v>712235</v>
      </c>
      <c r="F2" s="1">
        <v>95</v>
      </c>
    </row>
    <row r="3" spans="1:109" ht="15.75" customHeight="1" x14ac:dyDescent="0.2">
      <c r="A3" s="1" t="s">
        <v>5</v>
      </c>
      <c r="B3" s="1" t="s">
        <v>6</v>
      </c>
      <c r="C3" s="1" t="s">
        <v>7</v>
      </c>
      <c r="E3" s="1" t="s">
        <v>8</v>
      </c>
      <c r="F3" s="1" t="s">
        <v>7</v>
      </c>
    </row>
    <row r="4" spans="1:109" ht="15.75" customHeight="1" x14ac:dyDescent="0.2">
      <c r="A4" s="1" t="s">
        <v>9</v>
      </c>
      <c r="B4" s="2">
        <v>43028</v>
      </c>
      <c r="C4" s="1">
        <v>3</v>
      </c>
      <c r="E4" s="1" t="s">
        <v>10</v>
      </c>
      <c r="F4" s="1">
        <v>5</v>
      </c>
      <c r="G4" s="1" t="s">
        <v>11</v>
      </c>
    </row>
    <row r="5" spans="1:109" ht="15" x14ac:dyDescent="0.25">
      <c r="A5" s="3" t="s">
        <v>12</v>
      </c>
      <c r="B5" s="4">
        <v>5.6685999999999996</v>
      </c>
      <c r="E5" s="1">
        <v>97</v>
      </c>
      <c r="G5" s="5" t="s">
        <v>13</v>
      </c>
    </row>
    <row r="6" spans="1:109" ht="15" x14ac:dyDescent="0.25">
      <c r="A6" s="3" t="s">
        <v>14</v>
      </c>
      <c r="B6" s="4">
        <f>B5/B10</f>
        <v>3.8405149051490514E-3</v>
      </c>
      <c r="C6" s="1">
        <v>1</v>
      </c>
      <c r="E6" s="1">
        <v>0.1</v>
      </c>
      <c r="F6" s="1">
        <v>5</v>
      </c>
      <c r="G6" s="1" t="s">
        <v>15</v>
      </c>
    </row>
    <row r="7" spans="1:109" ht="15" x14ac:dyDescent="0.25">
      <c r="A7" s="3" t="s">
        <v>16</v>
      </c>
      <c r="B7" s="4" t="s">
        <v>17</v>
      </c>
      <c r="C7" s="1">
        <v>1</v>
      </c>
      <c r="E7" s="1" t="s">
        <v>8</v>
      </c>
      <c r="F7" s="1">
        <v>5</v>
      </c>
      <c r="G7" s="1" t="s">
        <v>18</v>
      </c>
    </row>
    <row r="8" spans="1:109" ht="15" x14ac:dyDescent="0.25">
      <c r="A8" s="3" t="s">
        <v>19</v>
      </c>
      <c r="B8" s="4">
        <v>373112</v>
      </c>
      <c r="E8" s="1">
        <v>232238</v>
      </c>
    </row>
    <row r="9" spans="1:109" ht="15" x14ac:dyDescent="0.25">
      <c r="A9" s="3" t="s">
        <v>20</v>
      </c>
      <c r="B9" s="4">
        <f>B8/B5</f>
        <v>65820.837596584694</v>
      </c>
      <c r="C9" s="1">
        <v>1</v>
      </c>
      <c r="E9">
        <f>E8/E5</f>
        <v>2394.2061855670104</v>
      </c>
      <c r="F9" s="1">
        <v>5</v>
      </c>
      <c r="G9" s="1" t="s">
        <v>21</v>
      </c>
    </row>
    <row r="10" spans="1:109" ht="15" x14ac:dyDescent="0.25">
      <c r="A10" s="3" t="s">
        <v>22</v>
      </c>
      <c r="B10" s="4">
        <v>1476</v>
      </c>
    </row>
    <row r="11" spans="1:109" ht="15" x14ac:dyDescent="0.25">
      <c r="A11" s="6"/>
      <c r="B11" s="7"/>
    </row>
    <row r="12" spans="1:109" ht="15" x14ac:dyDescent="0.25">
      <c r="A12" s="6" t="s">
        <v>23</v>
      </c>
      <c r="B12" s="7">
        <v>30</v>
      </c>
    </row>
    <row r="13" spans="1:109" ht="15" x14ac:dyDescent="0.25">
      <c r="A13" s="6" t="s">
        <v>24</v>
      </c>
      <c r="B13" s="7">
        <v>629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</row>
    <row r="14" spans="1:109" ht="15" x14ac:dyDescent="0.25">
      <c r="A14" s="6" t="s">
        <v>25</v>
      </c>
      <c r="B14" s="7">
        <v>516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9"/>
      <c r="S14" s="10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3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</row>
    <row r="15" spans="1:109" ht="15" x14ac:dyDescent="0.25">
      <c r="A15" s="6" t="s">
        <v>27</v>
      </c>
      <c r="B15" s="7">
        <v>24</v>
      </c>
    </row>
    <row r="16" spans="1:109" ht="15" x14ac:dyDescent="0.25">
      <c r="A16" s="6" t="s">
        <v>28</v>
      </c>
      <c r="B16" s="7">
        <v>0</v>
      </c>
    </row>
    <row r="17" spans="1:7" ht="15" x14ac:dyDescent="0.25">
      <c r="A17" s="6" t="s">
        <v>29</v>
      </c>
      <c r="B17" s="7">
        <v>0</v>
      </c>
    </row>
    <row r="18" spans="1:7" ht="15" x14ac:dyDescent="0.25">
      <c r="A18" s="6" t="s">
        <v>30</v>
      </c>
      <c r="B18" s="7">
        <v>330</v>
      </c>
    </row>
    <row r="19" spans="1:7" ht="15" x14ac:dyDescent="0.25">
      <c r="A19" s="6" t="s">
        <v>31</v>
      </c>
      <c r="B19" s="7">
        <v>789</v>
      </c>
    </row>
    <row r="20" spans="1:7" ht="15" x14ac:dyDescent="0.25">
      <c r="A20" s="6" t="s">
        <v>32</v>
      </c>
      <c r="B20" s="7">
        <v>37</v>
      </c>
    </row>
    <row r="21" spans="1:7" ht="15" x14ac:dyDescent="0.25">
      <c r="A21" s="6" t="s">
        <v>33</v>
      </c>
      <c r="B21" s="7">
        <v>1.1261999999999999E-2</v>
      </c>
    </row>
    <row r="22" spans="1:7" ht="15" x14ac:dyDescent="0.25">
      <c r="A22" s="6" t="s">
        <v>34</v>
      </c>
      <c r="B22" s="7">
        <v>2.5999999999999998E-5</v>
      </c>
    </row>
    <row r="23" spans="1:7" ht="15" x14ac:dyDescent="0.25">
      <c r="A23" s="6" t="s">
        <v>35</v>
      </c>
      <c r="B23" s="7">
        <v>5.8465999999999997E-2</v>
      </c>
    </row>
    <row r="24" spans="1:7" ht="15" x14ac:dyDescent="0.25">
      <c r="A24" s="6" t="s">
        <v>36</v>
      </c>
      <c r="B24" s="7">
        <v>984126.1</v>
      </c>
    </row>
    <row r="25" spans="1:7" ht="15" x14ac:dyDescent="0.25">
      <c r="A25" s="6" t="s">
        <v>37</v>
      </c>
      <c r="B25" s="11">
        <v>114000000</v>
      </c>
    </row>
    <row r="26" spans="1:7" ht="15" x14ac:dyDescent="0.25">
      <c r="A26" s="3"/>
      <c r="B26" s="10"/>
    </row>
    <row r="27" spans="1:7" ht="15" x14ac:dyDescent="0.25">
      <c r="A27" s="3" t="s">
        <v>38</v>
      </c>
      <c r="B27" s="10"/>
    </row>
    <row r="28" spans="1:7" x14ac:dyDescent="0.25">
      <c r="A28" s="3" t="s">
        <v>39</v>
      </c>
      <c r="B28" s="4">
        <v>81.184600000000003</v>
      </c>
      <c r="C28" s="1">
        <v>4</v>
      </c>
      <c r="E28" s="12">
        <v>86.379800000000003</v>
      </c>
      <c r="F28" s="1">
        <v>5</v>
      </c>
      <c r="G28" s="1" t="s">
        <v>40</v>
      </c>
    </row>
    <row r="29" spans="1:7" x14ac:dyDescent="0.25">
      <c r="A29" s="3" t="s">
        <v>41</v>
      </c>
      <c r="B29" s="4">
        <v>92</v>
      </c>
      <c r="C29" s="1">
        <v>5</v>
      </c>
      <c r="D29" s="1" t="s">
        <v>42</v>
      </c>
      <c r="E29" s="12">
        <v>82</v>
      </c>
      <c r="F29" s="1">
        <v>5</v>
      </c>
      <c r="G29" s="1" t="s">
        <v>43</v>
      </c>
    </row>
    <row r="30" spans="1:7" x14ac:dyDescent="0.25">
      <c r="A30" s="3" t="s">
        <v>44</v>
      </c>
      <c r="B30" s="4">
        <v>75.454599999999999</v>
      </c>
      <c r="C30" s="1"/>
      <c r="E30" s="12">
        <v>92.953299999999999</v>
      </c>
      <c r="G30" s="1" t="s">
        <v>45</v>
      </c>
    </row>
    <row r="31" spans="1:7" x14ac:dyDescent="0.25">
      <c r="A31" s="3" t="s">
        <v>46</v>
      </c>
      <c r="B31" s="4">
        <v>55</v>
      </c>
      <c r="C31" s="1">
        <v>3</v>
      </c>
      <c r="E31" s="12">
        <v>77</v>
      </c>
      <c r="F31" s="1">
        <v>2</v>
      </c>
      <c r="G31" s="1" t="s">
        <v>47</v>
      </c>
    </row>
    <row r="32" spans="1:7" x14ac:dyDescent="0.25">
      <c r="A32" s="3" t="s">
        <v>49</v>
      </c>
      <c r="B32" s="4">
        <v>64.858000000000004</v>
      </c>
      <c r="C32" s="1"/>
      <c r="E32" s="12">
        <v>47.595500000000001</v>
      </c>
      <c r="F32" s="1"/>
      <c r="G32" s="1" t="s">
        <v>50</v>
      </c>
    </row>
    <row r="33" spans="1:7" x14ac:dyDescent="0.25">
      <c r="A33" s="3" t="s">
        <v>51</v>
      </c>
      <c r="B33" s="4">
        <v>99</v>
      </c>
      <c r="C33" s="1">
        <v>5</v>
      </c>
      <c r="E33" s="12">
        <v>100</v>
      </c>
      <c r="F33" s="1">
        <v>5</v>
      </c>
      <c r="G33" s="1" t="s">
        <v>52</v>
      </c>
    </row>
    <row r="34" spans="1:7" x14ac:dyDescent="0.25">
      <c r="A34" s="3" t="s">
        <v>53</v>
      </c>
      <c r="B34" s="4">
        <v>85.2286</v>
      </c>
      <c r="C34" s="1"/>
      <c r="E34" s="12">
        <v>90.131600000000006</v>
      </c>
      <c r="G34" s="1" t="s">
        <v>54</v>
      </c>
    </row>
    <row r="35" spans="1:7" x14ac:dyDescent="0.25">
      <c r="A35" s="3" t="s">
        <v>55</v>
      </c>
      <c r="B35" s="4">
        <v>97</v>
      </c>
      <c r="C35" s="1">
        <v>5</v>
      </c>
      <c r="E35" s="12">
        <v>76</v>
      </c>
      <c r="F35" s="1">
        <v>2</v>
      </c>
      <c r="G35" s="1" t="s">
        <v>56</v>
      </c>
    </row>
    <row r="36" spans="1:7" x14ac:dyDescent="0.25">
      <c r="A36" s="3" t="s">
        <v>57</v>
      </c>
      <c r="B36" s="4">
        <v>78.5655</v>
      </c>
      <c r="C36" s="1"/>
      <c r="E36" s="12">
        <v>63.508600000000001</v>
      </c>
      <c r="G36" s="1" t="s">
        <v>58</v>
      </c>
    </row>
    <row r="37" spans="1:7" x14ac:dyDescent="0.25">
      <c r="A37" s="3" t="s">
        <v>59</v>
      </c>
      <c r="B37" s="4">
        <v>63</v>
      </c>
      <c r="C37" s="1">
        <v>3</v>
      </c>
      <c r="E37" s="12">
        <v>85</v>
      </c>
      <c r="F37" s="1">
        <v>5</v>
      </c>
      <c r="G37" s="1" t="s">
        <v>60</v>
      </c>
    </row>
    <row r="38" spans="1:7" x14ac:dyDescent="0.25">
      <c r="A38" s="3" t="s">
        <v>61</v>
      </c>
      <c r="B38" s="4">
        <v>66.873999999999995</v>
      </c>
      <c r="C38" s="1"/>
      <c r="E38" s="12">
        <v>79.202200000000005</v>
      </c>
      <c r="G38" s="1" t="s">
        <v>62</v>
      </c>
    </row>
    <row r="39" spans="1:7" x14ac:dyDescent="0.25">
      <c r="A39" s="3" t="s">
        <v>63</v>
      </c>
      <c r="B39" s="4">
        <v>80</v>
      </c>
      <c r="C39" s="1">
        <v>3</v>
      </c>
      <c r="E39" s="12">
        <v>78</v>
      </c>
      <c r="F39" s="1">
        <v>4</v>
      </c>
      <c r="G39" s="1" t="s">
        <v>64</v>
      </c>
    </row>
    <row r="40" spans="1:7" x14ac:dyDescent="0.25">
      <c r="A40" s="3" t="s">
        <v>65</v>
      </c>
      <c r="B40" s="4">
        <v>66.706500000000005</v>
      </c>
      <c r="C40" s="1"/>
      <c r="E40" s="12">
        <v>72.682199999999995</v>
      </c>
      <c r="G40" s="1" t="s">
        <v>66</v>
      </c>
    </row>
    <row r="41" spans="1:7" x14ac:dyDescent="0.25">
      <c r="A41" s="3"/>
      <c r="B41" s="4"/>
      <c r="E41" s="12"/>
      <c r="G41" s="13" t="s">
        <v>67</v>
      </c>
    </row>
    <row r="42" spans="1:7" x14ac:dyDescent="0.25">
      <c r="A42" s="3" t="s">
        <v>68</v>
      </c>
      <c r="B42" s="4">
        <v>1</v>
      </c>
      <c r="C42" s="1">
        <v>1</v>
      </c>
      <c r="E42" s="12">
        <v>0</v>
      </c>
    </row>
    <row r="43" spans="1:7" x14ac:dyDescent="0.25">
      <c r="A43" s="3" t="s">
        <v>69</v>
      </c>
      <c r="B43" s="4">
        <v>3.1549999999999998E-3</v>
      </c>
      <c r="C43" s="1">
        <v>1</v>
      </c>
      <c r="D43" s="1" t="s">
        <v>71</v>
      </c>
      <c r="E43" s="12">
        <v>0</v>
      </c>
      <c r="G43" s="1" t="s">
        <v>70</v>
      </c>
    </row>
    <row r="44" spans="1:7" x14ac:dyDescent="0.25">
      <c r="A44" s="3" t="s">
        <v>72</v>
      </c>
      <c r="B44" s="4">
        <v>0</v>
      </c>
      <c r="E44" s="12">
        <v>0</v>
      </c>
    </row>
    <row r="45" spans="1:7" x14ac:dyDescent="0.25">
      <c r="A45" s="3" t="s">
        <v>73</v>
      </c>
      <c r="B45" s="4">
        <v>0</v>
      </c>
      <c r="C45" s="1"/>
      <c r="E45" s="12">
        <v>0</v>
      </c>
    </row>
    <row r="46" spans="1:7" x14ac:dyDescent="0.25">
      <c r="A46" s="3" t="s">
        <v>74</v>
      </c>
      <c r="B46" s="4">
        <v>0.149148</v>
      </c>
      <c r="C46" s="1">
        <v>2</v>
      </c>
      <c r="E46" s="12">
        <v>0.22585762700000001</v>
      </c>
      <c r="F46" s="1">
        <v>3</v>
      </c>
      <c r="G46" s="1" t="s">
        <v>70</v>
      </c>
    </row>
    <row r="47" spans="1:7" x14ac:dyDescent="0.25">
      <c r="A47" s="3" t="s">
        <v>75</v>
      </c>
      <c r="B47" s="4">
        <v>46</v>
      </c>
      <c r="C47" s="1">
        <v>1</v>
      </c>
      <c r="E47" s="12">
        <v>14</v>
      </c>
      <c r="F47" s="1">
        <v>1</v>
      </c>
    </row>
    <row r="48" spans="1:7" x14ac:dyDescent="0.25">
      <c r="A48" s="3" t="s">
        <v>76</v>
      </c>
      <c r="B48" s="4">
        <v>4.3193000000000002E-2</v>
      </c>
      <c r="C48" s="1"/>
      <c r="E48" s="12">
        <v>1.3145499999999999E-2</v>
      </c>
      <c r="F48" s="1"/>
      <c r="G48" s="1"/>
    </row>
    <row r="49" spans="1:7" x14ac:dyDescent="0.25">
      <c r="A49" s="3" t="s">
        <v>77</v>
      </c>
      <c r="B49" s="4">
        <v>0.11840100000000001</v>
      </c>
      <c r="C49" s="1">
        <v>2</v>
      </c>
      <c r="E49" s="12">
        <v>8.9412263000000006E-2</v>
      </c>
      <c r="F49" s="1">
        <v>1</v>
      </c>
      <c r="G49" s="1" t="s">
        <v>70</v>
      </c>
    </row>
    <row r="50" spans="1:7" x14ac:dyDescent="0.25">
      <c r="A50" s="3" t="s">
        <v>78</v>
      </c>
      <c r="B50" s="4">
        <v>0</v>
      </c>
      <c r="E50" s="12">
        <v>5</v>
      </c>
      <c r="F50" s="1">
        <v>1</v>
      </c>
    </row>
    <row r="51" spans="1:7" x14ac:dyDescent="0.25">
      <c r="A51" s="3" t="s">
        <v>79</v>
      </c>
      <c r="B51" s="4">
        <v>0</v>
      </c>
      <c r="E51" s="12">
        <v>0.238095</v>
      </c>
    </row>
    <row r="52" spans="1:7" x14ac:dyDescent="0.25">
      <c r="A52" s="3" t="s">
        <v>80</v>
      </c>
      <c r="B52" s="4">
        <v>0.29580499999999998</v>
      </c>
      <c r="C52" s="1">
        <v>4</v>
      </c>
      <c r="E52" s="12">
        <v>0.25927826100000001</v>
      </c>
      <c r="F52" s="1">
        <v>4</v>
      </c>
      <c r="G52" s="1" t="s">
        <v>81</v>
      </c>
    </row>
    <row r="53" spans="1:7" x14ac:dyDescent="0.25">
      <c r="A53" s="3" t="s">
        <v>82</v>
      </c>
      <c r="B53" s="4">
        <v>0</v>
      </c>
      <c r="E53" s="12">
        <v>0</v>
      </c>
    </row>
    <row r="54" spans="1:7" x14ac:dyDescent="0.25">
      <c r="A54" s="3" t="s">
        <v>83</v>
      </c>
      <c r="B54" s="4">
        <v>0</v>
      </c>
      <c r="E54" s="12">
        <v>0</v>
      </c>
    </row>
    <row r="55" spans="1:7" x14ac:dyDescent="0.25">
      <c r="A55" s="3"/>
      <c r="B55" s="4"/>
      <c r="E55" s="12"/>
      <c r="G55" s="14" t="s">
        <v>84</v>
      </c>
    </row>
    <row r="56" spans="1:7" x14ac:dyDescent="0.25">
      <c r="A56" s="3" t="s">
        <v>85</v>
      </c>
      <c r="B56" s="4">
        <v>0</v>
      </c>
      <c r="E56" s="12">
        <v>24</v>
      </c>
    </row>
    <row r="57" spans="1:7" x14ac:dyDescent="0.25">
      <c r="A57" s="3" t="s">
        <v>86</v>
      </c>
      <c r="B57" s="4">
        <v>0</v>
      </c>
      <c r="E57" s="12">
        <v>5.33333E-2</v>
      </c>
      <c r="F57" s="1">
        <v>1</v>
      </c>
      <c r="G57" s="1" t="s">
        <v>87</v>
      </c>
    </row>
    <row r="58" spans="1:7" x14ac:dyDescent="0.25">
      <c r="A58" s="3" t="s">
        <v>88</v>
      </c>
      <c r="B58" s="4">
        <v>0</v>
      </c>
      <c r="E58" s="12">
        <v>1</v>
      </c>
    </row>
    <row r="59" spans="1:7" x14ac:dyDescent="0.25">
      <c r="A59" s="3" t="s">
        <v>89</v>
      </c>
      <c r="B59" s="4">
        <v>0</v>
      </c>
      <c r="E59" s="12">
        <v>1.8181800000000001E-2</v>
      </c>
      <c r="F59" s="1">
        <v>1</v>
      </c>
      <c r="G59" s="1" t="s">
        <v>90</v>
      </c>
    </row>
    <row r="60" spans="1:7" x14ac:dyDescent="0.25">
      <c r="A60" s="3" t="s">
        <v>91</v>
      </c>
      <c r="B60" s="4">
        <v>2</v>
      </c>
      <c r="E60" s="12">
        <v>0</v>
      </c>
    </row>
    <row r="61" spans="1:7" x14ac:dyDescent="0.25">
      <c r="A61" s="3" t="s">
        <v>92</v>
      </c>
      <c r="B61" s="4">
        <v>1.9418000000000001E-2</v>
      </c>
      <c r="C61" s="1">
        <v>1</v>
      </c>
      <c r="E61" s="12">
        <v>0</v>
      </c>
      <c r="G61" s="1" t="s">
        <v>90</v>
      </c>
    </row>
    <row r="62" spans="1:7" x14ac:dyDescent="0.25">
      <c r="A62" s="3" t="s">
        <v>93</v>
      </c>
      <c r="B62" s="4">
        <v>0</v>
      </c>
      <c r="E62" s="12">
        <v>0</v>
      </c>
    </row>
    <row r="63" spans="1:7" x14ac:dyDescent="0.25">
      <c r="A63" s="3" t="s">
        <v>94</v>
      </c>
      <c r="B63" s="4">
        <v>0</v>
      </c>
      <c r="E63" s="12">
        <v>0</v>
      </c>
      <c r="G63" s="1" t="s">
        <v>90</v>
      </c>
    </row>
    <row r="64" spans="1:7" x14ac:dyDescent="0.25">
      <c r="A64" s="3" t="s">
        <v>95</v>
      </c>
      <c r="B64" s="4">
        <v>2</v>
      </c>
      <c r="E64" s="12">
        <v>0</v>
      </c>
    </row>
    <row r="65" spans="1:7" x14ac:dyDescent="0.25">
      <c r="A65" s="3" t="s">
        <v>96</v>
      </c>
      <c r="B65" s="4">
        <v>3.0769000000000001E-2</v>
      </c>
      <c r="C65" s="1">
        <v>1</v>
      </c>
      <c r="E65" s="12">
        <v>0</v>
      </c>
      <c r="G65" s="1" t="s">
        <v>97</v>
      </c>
    </row>
    <row r="66" spans="1:7" x14ac:dyDescent="0.25">
      <c r="A66" s="3" t="s">
        <v>98</v>
      </c>
      <c r="B66" s="4">
        <v>0</v>
      </c>
      <c r="E66" s="12">
        <v>0</v>
      </c>
    </row>
    <row r="67" spans="1:7" x14ac:dyDescent="0.25">
      <c r="A67" s="3" t="s">
        <v>99</v>
      </c>
      <c r="B67" s="4">
        <v>0</v>
      </c>
      <c r="E67" s="12">
        <v>0</v>
      </c>
      <c r="G67" s="1" t="s">
        <v>81</v>
      </c>
    </row>
    <row r="68" spans="1:7" x14ac:dyDescent="0.25">
      <c r="A68" s="3" t="s">
        <v>100</v>
      </c>
      <c r="B68" s="4">
        <v>0.64825100000000002</v>
      </c>
      <c r="C68" s="1">
        <v>1</v>
      </c>
      <c r="E68" s="12">
        <v>0.66521346000000003</v>
      </c>
      <c r="F68" s="1">
        <v>2</v>
      </c>
      <c r="G68" s="1" t="s">
        <v>101</v>
      </c>
    </row>
    <row r="69" spans="1:7" x14ac:dyDescent="0.25">
      <c r="A69" s="3" t="s">
        <v>102</v>
      </c>
      <c r="B69" s="4">
        <v>0.50744699999999998</v>
      </c>
      <c r="C69" s="1">
        <v>2</v>
      </c>
      <c r="E69" s="12">
        <v>0.48201126599999999</v>
      </c>
      <c r="F69" s="1">
        <v>2</v>
      </c>
      <c r="G69" s="1" t="s">
        <v>103</v>
      </c>
    </row>
    <row r="70" spans="1:7" x14ac:dyDescent="0.25">
      <c r="A70" s="3" t="s">
        <v>104</v>
      </c>
      <c r="B70" s="4">
        <v>0.63783500000000004</v>
      </c>
      <c r="C70" s="1">
        <v>4</v>
      </c>
      <c r="E70" s="12">
        <v>0.56741973999999995</v>
      </c>
      <c r="F70" s="1">
        <v>3</v>
      </c>
      <c r="G70" s="1" t="s">
        <v>105</v>
      </c>
    </row>
    <row r="71" spans="1:7" x14ac:dyDescent="0.25">
      <c r="A71" s="3" t="s">
        <v>106</v>
      </c>
      <c r="B71" s="4">
        <v>1</v>
      </c>
      <c r="E71" s="12">
        <v>0</v>
      </c>
    </row>
    <row r="72" spans="1:7" x14ac:dyDescent="0.25">
      <c r="A72" s="3" t="s">
        <v>107</v>
      </c>
      <c r="B72" s="4">
        <v>2.7026999999999999E-2</v>
      </c>
      <c r="C72" s="1">
        <v>1</v>
      </c>
      <c r="E72" s="12">
        <v>0</v>
      </c>
      <c r="G72" s="1" t="s">
        <v>108</v>
      </c>
    </row>
    <row r="73" spans="1:7" x14ac:dyDescent="0.25">
      <c r="A73" s="3" t="s">
        <v>109</v>
      </c>
      <c r="B73" s="4">
        <v>0</v>
      </c>
      <c r="E73" s="12">
        <v>0</v>
      </c>
    </row>
    <row r="74" spans="1:7" x14ac:dyDescent="0.25">
      <c r="A74" s="3" t="s">
        <v>110</v>
      </c>
      <c r="B74" s="4">
        <v>0</v>
      </c>
      <c r="E74" s="12">
        <v>0</v>
      </c>
      <c r="G74" s="1" t="s">
        <v>111</v>
      </c>
    </row>
    <row r="75" spans="1:7" x14ac:dyDescent="0.25">
      <c r="A75" s="3" t="s">
        <v>112</v>
      </c>
      <c r="B75" s="4">
        <v>1</v>
      </c>
      <c r="E75" s="12">
        <v>0</v>
      </c>
    </row>
    <row r="76" spans="1:7" x14ac:dyDescent="0.25">
      <c r="A76" s="3" t="s">
        <v>113</v>
      </c>
      <c r="B76" s="4">
        <v>0.1</v>
      </c>
      <c r="C76" s="1">
        <v>3</v>
      </c>
      <c r="E76" s="12">
        <v>0</v>
      </c>
      <c r="G76" s="1" t="s">
        <v>114</v>
      </c>
    </row>
    <row r="77" spans="1:7" x14ac:dyDescent="0.25">
      <c r="A77" s="3" t="s">
        <v>115</v>
      </c>
      <c r="B77" s="4">
        <v>3</v>
      </c>
      <c r="E77" s="12">
        <v>0</v>
      </c>
    </row>
    <row r="78" spans="1:7" x14ac:dyDescent="0.25">
      <c r="A78" s="3" t="s">
        <v>116</v>
      </c>
      <c r="B78" s="4">
        <v>0.272727</v>
      </c>
      <c r="C78" s="1">
        <v>4</v>
      </c>
      <c r="E78" s="12">
        <v>0</v>
      </c>
      <c r="G78" s="1" t="s">
        <v>81</v>
      </c>
    </row>
    <row r="79" spans="1:7" x14ac:dyDescent="0.25">
      <c r="A79" s="6"/>
      <c r="B79" s="6"/>
      <c r="E79" s="15"/>
    </row>
    <row r="80" spans="1:7" x14ac:dyDescent="0.25">
      <c r="A80" s="6" t="s">
        <v>117</v>
      </c>
      <c r="B80" s="6" t="s">
        <v>118</v>
      </c>
      <c r="E80" s="15" t="s">
        <v>119</v>
      </c>
    </row>
    <row r="81" spans="1:7" x14ac:dyDescent="0.25">
      <c r="A81" s="3" t="s">
        <v>120</v>
      </c>
      <c r="B81" s="4">
        <v>26.255299999999998</v>
      </c>
      <c r="E81" s="12">
        <v>39.714799999999997</v>
      </c>
    </row>
    <row r="82" spans="1:7" x14ac:dyDescent="0.25">
      <c r="A82" s="3" t="s">
        <v>121</v>
      </c>
      <c r="B82" s="4">
        <v>0.89339999999999997</v>
      </c>
      <c r="E82" s="12">
        <v>0.86780000000000002</v>
      </c>
    </row>
    <row r="83" spans="1:7" x14ac:dyDescent="0.25">
      <c r="A83" s="3" t="s">
        <v>122</v>
      </c>
      <c r="B83" s="4">
        <v>1012.23</v>
      </c>
      <c r="E83" s="12">
        <v>660.91399999999999</v>
      </c>
    </row>
    <row r="84" spans="1:7" x14ac:dyDescent="0.25">
      <c r="A84" s="3" t="s">
        <v>123</v>
      </c>
      <c r="B84" s="4">
        <v>0.56930000000000003</v>
      </c>
      <c r="E84" s="12">
        <v>1.6332</v>
      </c>
    </row>
    <row r="85" spans="1:7" x14ac:dyDescent="0.25">
      <c r="A85" s="3" t="s">
        <v>124</v>
      </c>
      <c r="B85" s="4">
        <v>40.2348</v>
      </c>
      <c r="E85" s="12">
        <v>47.012599999999999</v>
      </c>
    </row>
    <row r="86" spans="1:7" x14ac:dyDescent="0.25">
      <c r="A86" s="3" t="s">
        <v>125</v>
      </c>
      <c r="B86" s="4">
        <v>0.88229999999999997</v>
      </c>
      <c r="E86" s="12">
        <v>0.83850000000000002</v>
      </c>
    </row>
    <row r="87" spans="1:7" x14ac:dyDescent="0.25">
      <c r="A87" s="3" t="s">
        <v>126</v>
      </c>
      <c r="B87" s="4">
        <v>694.85699999999997</v>
      </c>
      <c r="E87" s="12">
        <v>1168.51</v>
      </c>
    </row>
    <row r="88" spans="1:7" x14ac:dyDescent="0.25">
      <c r="A88" s="3" t="s">
        <v>127</v>
      </c>
      <c r="B88" s="4">
        <v>1.0911999999999999</v>
      </c>
      <c r="E88" s="12">
        <v>1.5448999999999999</v>
      </c>
    </row>
    <row r="89" spans="1:7" x14ac:dyDescent="0.25">
      <c r="A89" s="3" t="s">
        <v>128</v>
      </c>
      <c r="B89" s="4">
        <v>2.3954</v>
      </c>
      <c r="E89" s="12">
        <v>1.8592</v>
      </c>
    </row>
    <row r="90" spans="1:7" x14ac:dyDescent="0.25">
      <c r="A90" s="3" t="s">
        <v>129</v>
      </c>
      <c r="B90" s="4">
        <v>0.78249999999999997</v>
      </c>
      <c r="E90" s="12">
        <v>0.72929999999999995</v>
      </c>
    </row>
    <row r="91" spans="1:7" x14ac:dyDescent="0.25">
      <c r="A91" s="3" t="s">
        <v>130</v>
      </c>
      <c r="B91" s="4">
        <v>106.574</v>
      </c>
      <c r="E91" s="12">
        <v>157.739</v>
      </c>
    </row>
    <row r="92" spans="1:7" x14ac:dyDescent="0.25">
      <c r="A92" s="3" t="s">
        <v>131</v>
      </c>
      <c r="B92" s="4">
        <v>0.85399999999999998</v>
      </c>
      <c r="E92" s="12">
        <v>0.88280000000000003</v>
      </c>
    </row>
    <row r="93" spans="1:7" x14ac:dyDescent="0.25">
      <c r="A93" s="3" t="s">
        <v>132</v>
      </c>
      <c r="B93" s="4">
        <v>4.1715999999999998</v>
      </c>
      <c r="C93" s="1" t="s">
        <v>133</v>
      </c>
      <c r="D93" s="1" t="s">
        <v>134</v>
      </c>
      <c r="E93" s="12">
        <v>0.64749999999999996</v>
      </c>
      <c r="F93" s="1">
        <v>1</v>
      </c>
      <c r="G93" s="1" t="s">
        <v>135</v>
      </c>
    </row>
    <row r="94" spans="1:7" x14ac:dyDescent="0.25">
      <c r="A94" s="3" t="s">
        <v>136</v>
      </c>
      <c r="B94" s="4">
        <v>0.71299999999999997</v>
      </c>
      <c r="E94" s="12">
        <v>0.64770000000000005</v>
      </c>
    </row>
    <row r="95" spans="1:7" x14ac:dyDescent="0.25">
      <c r="A95" s="3" t="s">
        <v>137</v>
      </c>
      <c r="B95" s="4">
        <v>337.83</v>
      </c>
      <c r="E95" s="12">
        <v>163.874</v>
      </c>
    </row>
    <row r="96" spans="1:7" x14ac:dyDescent="0.25">
      <c r="A96" s="3" t="s">
        <v>138</v>
      </c>
      <c r="B96" s="4">
        <v>1.1386000000000001</v>
      </c>
      <c r="E96" s="12">
        <v>0.52969999999999995</v>
      </c>
    </row>
    <row r="97" spans="1:7" x14ac:dyDescent="0.25">
      <c r="A97" s="3" t="s">
        <v>139</v>
      </c>
      <c r="B97" s="4">
        <v>3.3262</v>
      </c>
      <c r="E97" s="12">
        <v>1.1918</v>
      </c>
    </row>
    <row r="98" spans="1:7" x14ac:dyDescent="0.25">
      <c r="A98" s="3" t="s">
        <v>140</v>
      </c>
      <c r="B98" s="4">
        <v>0.77270000000000005</v>
      </c>
      <c r="E98" s="12">
        <v>0.61670000000000003</v>
      </c>
    </row>
    <row r="99" spans="1:7" x14ac:dyDescent="0.25">
      <c r="A99" s="3" t="s">
        <v>141</v>
      </c>
      <c r="B99" s="4">
        <v>142.98400000000001</v>
      </c>
      <c r="E99" s="12">
        <v>59.688299999999998</v>
      </c>
    </row>
    <row r="100" spans="1:7" x14ac:dyDescent="0.25">
      <c r="A100" s="3" t="s">
        <v>142</v>
      </c>
      <c r="B100" s="4">
        <v>1.1860999999999999</v>
      </c>
      <c r="E100" s="12">
        <v>1.5891</v>
      </c>
    </row>
    <row r="101" spans="1:7" x14ac:dyDescent="0.25">
      <c r="A101" s="6"/>
      <c r="B101" s="7"/>
      <c r="E101" s="12"/>
    </row>
    <row r="102" spans="1:7" x14ac:dyDescent="0.25">
      <c r="A102" s="6" t="s">
        <v>143</v>
      </c>
      <c r="B102" s="7">
        <v>19.5901</v>
      </c>
      <c r="E102" s="12">
        <v>9.3476999999999997</v>
      </c>
    </row>
    <row r="103" spans="1:7" x14ac:dyDescent="0.25">
      <c r="A103" s="3" t="s">
        <v>144</v>
      </c>
      <c r="B103" s="4">
        <v>-0.27690999999999999</v>
      </c>
      <c r="C103" s="1">
        <v>1</v>
      </c>
      <c r="D103" s="1" t="s">
        <v>145</v>
      </c>
      <c r="E103" s="12">
        <v>0.103047</v>
      </c>
      <c r="F103" s="1">
        <v>3</v>
      </c>
      <c r="G103" s="1" t="s">
        <v>146</v>
      </c>
    </row>
    <row r="104" spans="1:7" x14ac:dyDescent="0.25">
      <c r="A104" s="3" t="s">
        <v>147</v>
      </c>
      <c r="B104" s="4">
        <v>35</v>
      </c>
      <c r="C104" s="1">
        <v>2</v>
      </c>
      <c r="E104" s="12">
        <v>52</v>
      </c>
      <c r="F104" s="1">
        <v>4</v>
      </c>
      <c r="G104" s="1" t="s">
        <v>148</v>
      </c>
    </row>
    <row r="105" spans="1:7" x14ac:dyDescent="0.25">
      <c r="A105" s="3" t="s">
        <v>149</v>
      </c>
      <c r="B105" s="4">
        <v>6.2851299999999997</v>
      </c>
      <c r="C105" s="1">
        <v>1</v>
      </c>
      <c r="E105" s="12">
        <v>3.7161300000000002</v>
      </c>
      <c r="F105" s="1">
        <v>4</v>
      </c>
      <c r="G105" s="1" t="s">
        <v>150</v>
      </c>
    </row>
    <row r="106" spans="1:7" x14ac:dyDescent="0.25">
      <c r="A106" s="3" t="s">
        <v>151</v>
      </c>
      <c r="B106" s="4">
        <v>80</v>
      </c>
      <c r="C106" s="1">
        <v>1</v>
      </c>
      <c r="E106" s="12">
        <v>90</v>
      </c>
      <c r="F106" s="1">
        <v>4</v>
      </c>
      <c r="G106" s="1" t="s">
        <v>152</v>
      </c>
    </row>
    <row r="107" spans="1:7" x14ac:dyDescent="0.25">
      <c r="A107" s="3" t="s">
        <v>153</v>
      </c>
      <c r="B107" s="4">
        <v>0.74</v>
      </c>
      <c r="C107" s="1">
        <v>5</v>
      </c>
      <c r="E107" s="12">
        <v>0.77</v>
      </c>
      <c r="F107" s="1">
        <v>5</v>
      </c>
      <c r="G107" s="1" t="s">
        <v>154</v>
      </c>
    </row>
    <row r="108" spans="1:7" x14ac:dyDescent="0.25">
      <c r="A108" s="3" t="s">
        <v>155</v>
      </c>
      <c r="B108" s="4">
        <v>1602</v>
      </c>
      <c r="C108" s="1">
        <v>1</v>
      </c>
      <c r="E108" s="12">
        <v>1844</v>
      </c>
      <c r="F108" s="1">
        <v>1</v>
      </c>
      <c r="G108" s="1" t="s">
        <v>156</v>
      </c>
    </row>
    <row r="109" spans="1:7" x14ac:dyDescent="0.25">
      <c r="A109" s="3" t="s">
        <v>157</v>
      </c>
      <c r="B109" s="4">
        <v>1.28</v>
      </c>
      <c r="C109" s="1">
        <v>1</v>
      </c>
      <c r="E109" s="12">
        <v>0.18</v>
      </c>
      <c r="F109" s="1">
        <v>5</v>
      </c>
      <c r="G109" s="1" t="s">
        <v>159</v>
      </c>
    </row>
    <row r="110" spans="1:7" x14ac:dyDescent="0.25">
      <c r="A110" s="3" t="s">
        <v>160</v>
      </c>
      <c r="B110" s="4">
        <v>19.5901</v>
      </c>
      <c r="E110" s="12">
        <v>9.3476999999999997</v>
      </c>
    </row>
    <row r="111" spans="1:7" x14ac:dyDescent="0.25">
      <c r="A111" s="3" t="s">
        <v>161</v>
      </c>
      <c r="B111" s="4">
        <v>0.76349999999999996</v>
      </c>
      <c r="E111" s="12">
        <v>0.8276</v>
      </c>
    </row>
    <row r="112" spans="1:7" x14ac:dyDescent="0.25">
      <c r="A112" s="3" t="s">
        <v>162</v>
      </c>
      <c r="B112" s="4">
        <v>585.38800000000003</v>
      </c>
      <c r="E112" s="12">
        <v>420.18099999999998</v>
      </c>
    </row>
    <row r="113" spans="1:7" x14ac:dyDescent="0.25">
      <c r="A113" s="3" t="s">
        <v>163</v>
      </c>
      <c r="B113" s="4">
        <v>3.1312000000000002</v>
      </c>
      <c r="E113" s="12">
        <v>2.6484000000000001</v>
      </c>
    </row>
    <row r="114" spans="1:7" x14ac:dyDescent="0.25">
      <c r="A114" s="3" t="s">
        <v>164</v>
      </c>
      <c r="B114" s="4">
        <v>-33.564</v>
      </c>
      <c r="C114" s="1">
        <v>5</v>
      </c>
      <c r="D114" s="1" t="s">
        <v>165</v>
      </c>
      <c r="E114" s="12">
        <v>-52.421250550000003</v>
      </c>
      <c r="F114" s="1">
        <v>1</v>
      </c>
      <c r="G114" s="1" t="s">
        <v>166</v>
      </c>
    </row>
    <row r="115" spans="1:7" x14ac:dyDescent="0.25">
      <c r="A115" s="3" t="s">
        <v>167</v>
      </c>
      <c r="B115" s="4">
        <v>-74.5</v>
      </c>
      <c r="E115" s="12">
        <v>-81.599999999999994</v>
      </c>
    </row>
    <row r="116" spans="1:7" x14ac:dyDescent="0.25">
      <c r="A116" s="3" t="s">
        <v>168</v>
      </c>
      <c r="B116" s="4">
        <v>43.1</v>
      </c>
      <c r="E116" s="12">
        <v>46.6</v>
      </c>
    </row>
    <row r="117" spans="1:7" x14ac:dyDescent="0.25">
      <c r="A117" s="3" t="s">
        <v>169</v>
      </c>
      <c r="B117" s="4">
        <v>5.9318999999999997E-2</v>
      </c>
      <c r="E117" s="12">
        <v>2.2409327999999999E-2</v>
      </c>
    </row>
    <row r="118" spans="1:7" x14ac:dyDescent="0.25">
      <c r="A118" s="3" t="s">
        <v>170</v>
      </c>
      <c r="B118" s="4">
        <v>0.147059</v>
      </c>
      <c r="E118" s="12">
        <v>6.1951139000000002E-2</v>
      </c>
    </row>
    <row r="119" spans="1:7" x14ac:dyDescent="0.25">
      <c r="A119" s="3" t="s">
        <v>171</v>
      </c>
      <c r="B119" s="4">
        <v>3.8616999999999999E-2</v>
      </c>
      <c r="E119" s="12">
        <v>3.7695236E-2</v>
      </c>
    </row>
    <row r="120" spans="1:7" x14ac:dyDescent="0.25">
      <c r="A120" s="3" t="s">
        <v>172</v>
      </c>
      <c r="B120" s="4">
        <v>0.74009800000000003</v>
      </c>
      <c r="C120" s="1">
        <v>3</v>
      </c>
      <c r="D120" s="1" t="s">
        <v>173</v>
      </c>
      <c r="E120" s="12">
        <v>0.84671784500000002</v>
      </c>
      <c r="F120" s="1" t="s">
        <v>174</v>
      </c>
    </row>
    <row r="121" spans="1:7" x14ac:dyDescent="0.25">
      <c r="A121" s="3" t="s">
        <v>175</v>
      </c>
      <c r="B121" s="4">
        <v>1.4907999999999999E-2</v>
      </c>
      <c r="E121" s="12">
        <v>3.1226451999999998E-2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Cleaned_example_with_rules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Megan</cp:lastModifiedBy>
  <dcterms:created xsi:type="dcterms:W3CDTF">2017-05-10T07:26:21Z</dcterms:created>
  <dcterms:modified xsi:type="dcterms:W3CDTF">2017-07-19T19:34:13Z</dcterms:modified>
</cp:coreProperties>
</file>